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J19010\Favorites\Desktop\"/>
    </mc:Choice>
  </mc:AlternateContent>
  <xr:revisionPtr revIDLastSave="0" documentId="8_{DE7485F8-5502-4248-BBB2-0FC8B0047D65}" xr6:coauthVersionLast="47" xr6:coauthVersionMax="47" xr10:uidLastSave="{00000000-0000-0000-0000-000000000000}"/>
  <bookViews>
    <workbookView xWindow="-120" yWindow="-120" windowWidth="19440" windowHeight="1500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BY35" i="7"/>
  <c r="BE35" i="7"/>
  <c r="AM35" i="7"/>
  <c r="W35" i="7"/>
  <c r="E35" i="7"/>
  <c r="DG34" i="7"/>
  <c r="CQ34" i="7"/>
  <c r="BY34" i="7"/>
  <c r="BE34" i="7"/>
  <c r="AO34" i="7"/>
  <c r="W34" i="7"/>
  <c r="E34" i="7"/>
  <c r="C34" i="7" s="1"/>
  <c r="C35" i="7" s="1"/>
  <c r="U34" i="7" l="1"/>
  <c r="U35" i="7" s="1"/>
  <c r="U36" i="7" s="1"/>
  <c r="AM34" i="7" s="1"/>
  <c r="BW34" i="7" l="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<sst xmlns="http://schemas.openxmlformats.org/spreadsheetml/2006/main" count="1081" uniqueCount="594">
  <si>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</si>
  <si>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</si>
  <si>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</si>
  <si>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</si>
  <si>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</si>
  <si>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</si>
  <si>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</si>
  <si>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</si>
  <si>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</si>
  <si>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</si>
  <si>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</si>
  <si>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</si>
  <si>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</si>
  <si>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</si>
  <si>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</si>
  <si>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</si>
  <si>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</si>
  <si>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</si>
  <si>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</si>
  <si>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</si>
  <si>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</si>
  <si>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</si>
  <si>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</si>
  <si>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</si>
  <si>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</si>
  <si>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</si>
  <si>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</si>
  <si>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</si>
  <si>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</si>
  <si>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</si>
  <si>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</si>
  <si>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</si>
  <si>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</si>
  <si>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</si>
  <si>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</si>
  <si>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</si>
  <si>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</si>
  <si>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</si>
  <si>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</si>
  <si>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</si>
  <si>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</si>
  <si>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</si>
  <si>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</si>
  <si>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</si>
  <si>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</si>
  <si>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</si>
  <si>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</si>
  <si>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</si>
  <si>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</si>
  <si>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</si>
  <si>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</si>
  <si>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</si>
  <si>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</si>
  <si>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</si>
  <si>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</si>
  <si>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</si>
  <si>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</si>
  <si>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</si>
  <si>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</si>
  <si>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</si>
  <si>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</si>
  <si>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</si>
  <si>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</si>
  <si>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</si>
  <si>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</si>
  <si>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</si>
  <si>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</si>
  <si>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</si>
  <si>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</si>
  <si>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</si>
  <si>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</si>
  <si>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</si>
  <si>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</si>
  <si>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</si>
  <si>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</si>
  <si>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</si>
  <si>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</si>
  <si>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</si>
  <si>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</si>
  <si>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</si>
  <si>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</si>
  <si>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</si>
  <si>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</si>
  <si>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</si>
  <si>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</si>
  <si>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</si>
  <si>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</si>
  <si>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</si>
  <si>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</si>
  <si>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</si>
  <si>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</si>
  <si>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</si>
  <si>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</si>
  <si>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</si>
  <si>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</si>
  <si>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</si>
  <si>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</si>
  <si>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</si>
  <si>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</si>
  <si>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</si>
  <si>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</si>
  <si>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</si>
  <si>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</si>
  <si>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</si>
  <si>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</si>
  <si>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</si>
  <si>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</si>
  <si>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</si>
  <si>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</si>
  <si>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</si>
  <si>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</si>
  <si>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</si>
  <si>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</si>
  <si>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</si>
  <si>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</si>
  <si>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</si>
  <si>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</si>
  <si>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</si>
  <si>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</si>
  <si>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</si>
  <si>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</si>
  <si>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</si>
  <si>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</si>
  <si>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</si>
  <si>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</si>
  <si>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</si>
  <si>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</si>
  <si>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</si>
  <si>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</si>
  <si>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</si>
  <si>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</si>
  <si>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</si>
  <si>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</si>
  <si>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</si>
  <si>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</si>
  <si>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</si>
  <si>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</si>
  <si>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</si>
  <si>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</si>
  <si>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</si>
  <si>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</si>
  <si>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</si>
  <si>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</si>
  <si>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</si>
  <si>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</si>
  <si>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</si>
  <si>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</si>
  <si>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</si>
  <si>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</si>
  <si>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</si>
  <si>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</si>
  <si>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</si>
  <si>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福岡県那珂川市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</si>
  <si>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</si>
  <si>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</si>
  <si>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</si>
  <si>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</si>
  <si>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</si>
  <si>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</si>
  <si>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</si>
  <si>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</si>
  <si>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</si>
  <si>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</si>
  <si>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</si>
  <si>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</si>
  <si>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</si>
  <si>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</si>
  <si>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</si>
  <si>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</si>
  <si>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</si>
  <si>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</si>
  <si>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</si>
  <si>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</si>
  <si>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</si>
  <si>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</si>
  <si>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</si>
  <si>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</si>
  <si>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</si>
  <si>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</si>
  <si>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</si>
  <si>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</si>
  <si>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</si>
  <si>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</si>
  <si>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分離課税所得割交付金</t>
    <phoneticPr fontId="14"/>
  </si>
  <si>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</si>
  <si>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</si>
  <si>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</si>
  <si>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</si>
  <si>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</si>
  <si>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</si>
  <si>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</si>
  <si>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</si>
  <si>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</si>
  <si>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</si>
  <si>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</si>
  <si>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</si>
  <si>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</si>
  <si>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</si>
  <si>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</si>
  <si>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</si>
  <si>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</si>
  <si>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</si>
  <si>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</si>
  <si>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</si>
  <si>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</si>
  <si>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</si>
  <si>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</si>
  <si>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</si>
  <si>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</si>
  <si>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t>
    <phoneticPr fontId="5"/>
  </si>
  <si>
    <t>地方特例交付金</t>
    <phoneticPr fontId="1"/>
  </si>
  <si>
    <t>　法定外普通税</t>
    <phoneticPr fontId="5"/>
  </si>
  <si>
    <t>諸支出金</t>
    <rPh sb="3" eb="4">
      <t>キン</t>
    </rPh>
    <phoneticPr fontId="14"/>
  </si>
  <si>
    <t>-</t>
    <phoneticPr fontId="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</si>
  <si>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</si>
  <si>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</si>
  <si>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</si>
  <si>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</si>
  <si>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</si>
  <si>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</si>
  <si>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</si>
  <si>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</si>
  <si>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</si>
  <si>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</si>
  <si>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</si>
  <si>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</si>
  <si>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</si>
  <si>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</si>
  <si>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</si>
  <si>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</si>
  <si>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</si>
  <si>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</si>
  <si>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</si>
  <si>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</si>
  <si>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</si>
  <si>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t>
    <phoneticPr fontId="5"/>
  </si>
  <si>
    <t>　　水利地益税等</t>
    <phoneticPr fontId="5"/>
  </si>
  <si>
    <t>義務的経費計</t>
    <rPh sb="0" eb="3">
      <t>ギムテキ</t>
    </rPh>
    <rPh sb="3" eb="5">
      <t>ケイヒ</t>
    </rPh>
    <rPh sb="5" eb="6">
      <t>ケイ</t>
    </rPh>
    <phoneticPr fontId="5"/>
  </si>
  <si>
    <t>　震災復興特別交付税</t>
    <phoneticPr fontId="14"/>
  </si>
  <si>
    <t>-</t>
    <phoneticPr fontId="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</si>
  <si>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</si>
  <si>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</si>
  <si>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</si>
  <si>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</si>
  <si>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</si>
  <si>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</si>
  <si>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</si>
  <si>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</si>
  <si>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</si>
  <si>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</si>
  <si>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</si>
  <si>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</si>
  <si>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</si>
  <si>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</si>
  <si>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</si>
  <si>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</si>
  <si>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</si>
  <si>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</si>
  <si>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</si>
  <si>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</si>
  <si>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</si>
  <si>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</si>
  <si>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</si>
  <si>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</si>
  <si>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</si>
  <si>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</si>
  <si>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t>
    <phoneticPr fontId="5"/>
  </si>
  <si>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</si>
  <si>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</si>
  <si>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</si>
  <si>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</si>
  <si>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</si>
  <si>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</si>
  <si>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</si>
  <si>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</si>
  <si>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</si>
  <si>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</si>
  <si>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</si>
  <si>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</si>
  <si>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</si>
  <si>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</si>
  <si>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</si>
  <si>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</si>
  <si>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</si>
  <si>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</si>
  <si>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</si>
  <si>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</si>
  <si>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</si>
  <si>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</si>
  <si>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</si>
  <si>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</si>
  <si>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</si>
  <si>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t>
    <phoneticPr fontId="5"/>
  </si>
  <si>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</si>
  <si>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</si>
  <si>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</si>
  <si>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</si>
  <si>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</si>
  <si>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</si>
  <si>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</si>
  <si>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</si>
  <si>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</si>
  <si>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</si>
  <si>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</si>
  <si>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</si>
  <si>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</si>
  <si>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</si>
  <si>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</si>
  <si>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</si>
  <si>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</si>
  <si>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</si>
  <si>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</si>
  <si>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</si>
  <si>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</si>
  <si>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</si>
  <si>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</si>
  <si>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</si>
  <si>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</si>
  <si>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福岡県那珂川市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</si>
  <si>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</si>
  <si>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</si>
  <si>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</si>
  <si>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</si>
  <si>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</si>
  <si>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</si>
  <si>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</si>
  <si>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</si>
  <si>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</si>
  <si>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</si>
  <si>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</si>
  <si>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</si>
  <si>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</si>
  <si>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</si>
  <si>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</si>
  <si>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</si>
  <si>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</si>
  <si>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</si>
  <si>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</si>
  <si>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</si>
  <si>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那珂川市教育文化振興財団</t>
    <rPh sb="0" eb="3">
      <t>ナカガワ</t>
    </rPh>
    <rPh sb="3" eb="4">
      <t>シ</t>
    </rPh>
    <rPh sb="4" eb="6">
      <t>キョウイク</t>
    </rPh>
    <rPh sb="6" eb="8">
      <t>ブンカ</t>
    </rPh>
    <rPh sb="8" eb="10">
      <t>シンコウ</t>
    </rPh>
    <rPh sb="10" eb="12">
      <t>ザイダン</t>
    </rPh>
    <phoneticPr fontId="2"/>
  </si>
  <si>
    <t>-</t>
    <phoneticPr fontId="2"/>
  </si>
  <si>
    <t>-</t>
    <phoneticPr fontId="2"/>
  </si>
  <si>
    <t>-</t>
    <phoneticPr fontId="2"/>
  </si>
  <si>
    <t>-</t>
    <phoneticPr fontId="2"/>
  </si>
  <si>
    <t>公共用地先行取得事業特別会計</t>
    <phoneticPr fontId="5"/>
  </si>
  <si>
    <t>那珂川市土地開発公社</t>
    <rPh sb="0" eb="3">
      <t>ナカガワ</t>
    </rPh>
    <rPh sb="3" eb="4">
      <t>シ</t>
    </rPh>
    <rPh sb="4" eb="10">
      <t>トチカイハツコウシャ</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</si>
  <si>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</si>
  <si>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</si>
  <si>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</si>
  <si>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</si>
  <si>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</si>
  <si>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</si>
  <si>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</si>
  <si>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</si>
  <si>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</si>
  <si>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</si>
  <si>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</si>
  <si>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</si>
  <si>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</si>
  <si>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</si>
  <si>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</si>
  <si>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</si>
  <si>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</si>
  <si>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</si>
  <si>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</si>
  <si>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</si>
  <si>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</si>
  <si>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</si>
  <si>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</si>
  <si>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</si>
  <si>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</si>
  <si>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</si>
  <si>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</si>
  <si>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</si>
  <si>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</si>
  <si>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福岡都市圏南部環境事業組合</t>
    <rPh sb="0" eb="2">
      <t>フクオカ</t>
    </rPh>
    <rPh sb="2" eb="5">
      <t>トシケン</t>
    </rPh>
    <rPh sb="5" eb="7">
      <t>ナンブ</t>
    </rPh>
    <rPh sb="7" eb="9">
      <t>カンキョウ</t>
    </rPh>
    <rPh sb="9" eb="11">
      <t>ジギョウ</t>
    </rPh>
    <rPh sb="11" eb="13">
      <t>クミアイ</t>
    </rPh>
    <phoneticPr fontId="2"/>
  </si>
  <si>
    <t>春日・大野城・那珂川消防組合</t>
    <rPh sb="0" eb="2">
      <t>カスガ</t>
    </rPh>
    <rPh sb="3" eb="6">
      <t>オオノジョウ</t>
    </rPh>
    <rPh sb="7" eb="10">
      <t>ナカガワ</t>
    </rPh>
    <rPh sb="10" eb="12">
      <t>ショウボウ</t>
    </rPh>
    <rPh sb="12" eb="14">
      <t>クミアイ</t>
    </rPh>
    <phoneticPr fontId="2"/>
  </si>
  <si>
    <t>春日那珂川水道企業団</t>
    <rPh sb="0" eb="2">
      <t>カスガ</t>
    </rPh>
    <rPh sb="2" eb="5">
      <t>ナカガワ</t>
    </rPh>
    <rPh sb="5" eb="7">
      <t>スイドウ</t>
    </rPh>
    <rPh sb="7" eb="9">
      <t>キギョウ</t>
    </rPh>
    <rPh sb="9" eb="10">
      <t>ダン</t>
    </rPh>
    <phoneticPr fontId="2"/>
  </si>
  <si>
    <t>-</t>
    <phoneticPr fontId="2"/>
  </si>
  <si>
    <t>筑紫自治振興組合（一般会計）</t>
    <rPh sb="0" eb="2">
      <t>チクシ</t>
    </rPh>
    <rPh sb="2" eb="4">
      <t>ジチ</t>
    </rPh>
    <rPh sb="4" eb="6">
      <t>シンコウ</t>
    </rPh>
    <rPh sb="6" eb="8">
      <t>クミアイ</t>
    </rPh>
    <rPh sb="9" eb="13">
      <t>イッパンカイケイ</t>
    </rPh>
    <phoneticPr fontId="2"/>
  </si>
  <si>
    <t>-</t>
  </si>
  <si>
    <t>筑紫自治振興組合（筑紫公平委員会特別会計）</t>
    <rPh sb="0" eb="2">
      <t>チクシ</t>
    </rPh>
    <rPh sb="2" eb="4">
      <t>ジチ</t>
    </rPh>
    <rPh sb="4" eb="6">
      <t>シンコウ</t>
    </rPh>
    <rPh sb="6" eb="8">
      <t>クミアイ</t>
    </rPh>
    <rPh sb="9" eb="13">
      <t>チクシコウヘイ</t>
    </rPh>
    <rPh sb="13" eb="16">
      <t>イインカイ</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</si>
  <si>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</si>
  <si>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4">
      <t>トクベツカイケイ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</si>
  <si>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22">
      <t>ジギョウトクベツカイケイ</t>
    </rPh>
    <phoneticPr fontId="2"/>
  </si>
  <si>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</si>
  <si>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</si>
  <si>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t>
    <rPh sb="0" eb="3">
      <t>フクオカケン</t>
    </rPh>
    <rPh sb="3" eb="6">
      <t>シチョウソン</t>
    </rPh>
    <rPh sb="6" eb="8">
      <t>ショウボウ</t>
    </rPh>
    <rPh sb="8" eb="11">
      <t>ダンイントウ</t>
    </rPh>
    <rPh sb="11" eb="15">
      <t>コウムサイガイ</t>
    </rPh>
    <rPh sb="15" eb="17">
      <t>ホショウ</t>
    </rPh>
    <rPh sb="17" eb="19">
      <t>クミアイ</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</si>
  <si>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</si>
  <si>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</si>
  <si>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</si>
  <si>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</si>
  <si>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</si>
  <si>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</si>
  <si>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</si>
  <si>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</si>
  <si>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</si>
  <si>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</si>
  <si>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</si>
  <si>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</si>
  <si>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</si>
  <si>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</si>
  <si>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</si>
  <si>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</si>
  <si>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</si>
  <si>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</si>
  <si>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</si>
  <si>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</si>
  <si>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</si>
  <si>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</si>
  <si>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</si>
  <si>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</si>
  <si>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</si>
  <si>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</si>
  <si>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</si>
  <si>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</si>
  <si>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</si>
  <si>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</si>
  <si>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</si>
  <si>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</si>
  <si>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</si>
  <si>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</si>
  <si>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</si>
  <si>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</si>
  <si>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</si>
  <si>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</si>
  <si>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</si>
  <si>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</si>
  <si>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</si>
  <si>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</si>
  <si>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</si>
  <si>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</si>
  <si>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</si>
  <si>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</si>
  <si>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</si>
  <si>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</si>
  <si>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</si>
  <si>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</si>
  <si>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</si>
  <si>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</si>
  <si>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</si>
  <si>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</si>
  <si>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</si>
  <si>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</si>
  <si>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</si>
  <si>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</si>
  <si>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</si>
  <si>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</si>
  <si>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</si>
  <si>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</si>
  <si>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</si>
  <si>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</si>
  <si>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</si>
  <si>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</si>
  <si>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</si>
  <si>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</si>
  <si>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</si>
  <si>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</si>
  <si>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</si>
  <si>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</si>
  <si>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</si>
  <si>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</si>
  <si>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</si>
  <si>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</si>
  <si>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</si>
  <si>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</si>
  <si>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</si>
  <si>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</si>
  <si>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</si>
  <si>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</si>
  <si>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</si>
  <si>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</si>
  <si>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</si>
  <si>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</si>
  <si>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</si>
  <si>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</si>
  <si>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</si>
  <si>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</si>
  <si>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</si>
  <si>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</si>
  <si>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</si>
  <si>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</si>
  <si>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</si>
  <si>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</si>
  <si>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</si>
  <si>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</si>
  <si>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</si>
  <si>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</si>
  <si>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</si>
  <si>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</si>
  <si>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</si>
  <si>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</si>
  <si>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</si>
  <si>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</si>
  <si>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</si>
  <si>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</si>
  <si>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</si>
  <si>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</si>
  <si>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</si>
  <si>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</si>
  <si>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</si>
  <si>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</si>
  <si>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</si>
  <si>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</si>
  <si>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</si>
  <si>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</si>
  <si>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</si>
  <si>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</si>
  <si>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</si>
  <si>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</si>
  <si>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</si>
  <si>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</si>
  <si>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</si>
  <si>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</si>
  <si>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</si>
  <si>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</si>
  <si>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</si>
  <si>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</si>
  <si>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</si>
  <si>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</si>
  <si>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</si>
  <si>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</si>
  <si>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</si>
  <si>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6.31</t>
  </si>
  <si>
    <t>▲ 1.41</t>
  </si>
  <si>
    <t>会計</t>
    <rPh sb="0" eb="2">
      <t>カイケイ</t>
    </rPh>
    <phoneticPr fontId="5"/>
  </si>
  <si>
    <t>那珂川市下水道事業会計</t>
  </si>
  <si>
    <t>一般会計</t>
  </si>
  <si>
    <t>介護保険事業特別会計（保険事業勘定）</t>
  </si>
  <si>
    <t>▲ 0.33</t>
  </si>
  <si>
    <t>国民健康保険事業特別会計</t>
  </si>
  <si>
    <t>▲ 0.00</t>
  </si>
  <si>
    <t>後期高齢者医療特別会計</t>
  </si>
  <si>
    <t>公共用地先行取得事業特別会計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</si>
  <si>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</si>
  <si>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</si>
  <si>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</si>
  <si>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</si>
  <si>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</si>
  <si>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</si>
  <si>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</si>
  <si>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</si>
  <si>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</si>
  <si>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</si>
  <si>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</si>
  <si>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</si>
  <si>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</si>
  <si>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</si>
  <si>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</si>
  <si>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</si>
  <si>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</si>
  <si>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</si>
  <si>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</si>
  <si>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</si>
  <si>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</si>
  <si>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</si>
  <si>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</si>
  <si>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</si>
  <si>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</si>
  <si>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</si>
  <si>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</si>
  <si>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</si>
  <si>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</si>
  <si>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</si>
  <si>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</si>
  <si>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</si>
  <si>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</si>
  <si>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</si>
  <si>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</si>
  <si>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</si>
  <si>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</si>
  <si>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</si>
  <si>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</si>
  <si>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</si>
  <si>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</si>
  <si>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</si>
  <si>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</si>
  <si>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</si>
  <si>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</si>
  <si>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</si>
  <si>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</si>
  <si>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</si>
  <si>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</si>
  <si>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</si>
  <si>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</si>
  <si>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</si>
  <si>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(退職準備積立金(R02年度末現在))</t>
    <rPh sb="1" eb="3">
      <t>タイショク</t>
    </rPh>
    <rPh sb="3" eb="5">
      <t>ジュンビ</t>
    </rPh>
    <rPh sb="5" eb="8">
      <t>ツミタテキン</t>
    </rPh>
    <phoneticPr fontId="5"/>
  </si>
  <si>
    <t>(公共施設等整備基金(R02年度末現在))</t>
    <rPh sb="1" eb="3">
      <t>コウキョウ</t>
    </rPh>
    <rPh sb="3" eb="5">
      <t>シセツ</t>
    </rPh>
    <rPh sb="5" eb="6">
      <t>トウ</t>
    </rPh>
    <rPh sb="6" eb="8">
      <t>セイビ</t>
    </rPh>
    <rPh sb="8" eb="10">
      <t>キキン</t>
    </rPh>
    <phoneticPr fontId="5"/>
  </si>
  <si>
    <t>(ふるさと応援基金(R02年度末現在))</t>
    <rPh sb="5" eb="7">
      <t>オウエン</t>
    </rPh>
    <rPh sb="7" eb="9">
      <t>キキン</t>
    </rPh>
    <phoneticPr fontId="5"/>
  </si>
  <si>
    <t>(社会体育施設整備基金(R02年度末現在))</t>
    <rPh sb="1" eb="3">
      <t>シャカイ</t>
    </rPh>
    <rPh sb="3" eb="5">
      <t>タイイク</t>
    </rPh>
    <rPh sb="5" eb="7">
      <t>シセツ</t>
    </rPh>
    <rPh sb="7" eb="9">
      <t>セイビ</t>
    </rPh>
    <rPh sb="9" eb="11">
      <t>キキン</t>
    </rPh>
    <phoneticPr fontId="5"/>
  </si>
  <si>
    <t>(土地開発基金(R02年度末現在))</t>
    <rPh sb="1" eb="3">
      <t>トチ</t>
    </rPh>
    <rPh sb="3" eb="5">
      <t>カイハツ</t>
    </rPh>
    <rPh sb="5" eb="7">
      <t>キキン</t>
    </rPh>
    <phoneticPr fontId="5"/>
  </si>
  <si>
    <t>基金残高合計</t>
    <rPh sb="0" eb="2">
      <t>キキン</t>
    </rPh>
    <rPh sb="2" eb="4">
      <t>ザンダカ</t>
    </rPh>
    <rPh sb="4" eb="6">
      <t>ゴウケイ</t>
    </rPh>
    <phoneticPr fontId="5"/>
  </si>
  <si>
    <t>　令和2年度の有形固定資産減価償却率は、類似団体内平均値を下回っているが、本市における推移は増加傾向にある。
　今後は、公共施設の老朽化に対応する維持更新や地方債を財源とする大型事業の実施が見込まれること等を踏まえ、将来の財政的な負担を抑制しつつ公共施設等総合管理計画に基づいた適切な維持管理に努める。</t>
    <rPh sb="1" eb="3">
      <t>レイワ</t>
    </rPh>
    <rPh sb="4" eb="6">
      <t>ネンド</t>
    </rPh>
    <rPh sb="7" eb="9">
      <t>ユウケイ</t>
    </rPh>
    <rPh sb="9" eb="11">
      <t>コテイ</t>
    </rPh>
    <rPh sb="11" eb="13">
      <t>シサン</t>
    </rPh>
    <rPh sb="13" eb="15">
      <t>ゲンカ</t>
    </rPh>
    <rPh sb="15" eb="17">
      <t>ショウキャク</t>
    </rPh>
    <rPh sb="17" eb="18">
      <t>リツ</t>
    </rPh>
    <rPh sb="20" eb="22">
      <t>ルイジ</t>
    </rPh>
    <rPh sb="22" eb="24">
      <t>ダンタイ</t>
    </rPh>
    <rPh sb="24" eb="25">
      <t>ナイ</t>
    </rPh>
    <rPh sb="25" eb="28">
      <t>ヘイキンチ</t>
    </rPh>
    <rPh sb="29" eb="31">
      <t>シタマワ</t>
    </rPh>
    <rPh sb="37" eb="39">
      <t>ホンシ</t>
    </rPh>
    <rPh sb="43" eb="45">
      <t>スイイ</t>
    </rPh>
    <rPh sb="46" eb="48">
      <t>ゾウカ</t>
    </rPh>
    <rPh sb="48" eb="50">
      <t>ケイコウ</t>
    </rPh>
    <rPh sb="56" eb="58">
      <t>コンゴ</t>
    </rPh>
    <rPh sb="60" eb="62">
      <t>コウキョウ</t>
    </rPh>
    <rPh sb="62" eb="64">
      <t>シセツ</t>
    </rPh>
    <rPh sb="65" eb="68">
      <t>ロウキュウカ</t>
    </rPh>
    <rPh sb="69" eb="71">
      <t>タイオウ</t>
    </rPh>
    <rPh sb="73" eb="75">
      <t>イジ</t>
    </rPh>
    <rPh sb="75" eb="77">
      <t>コウシン</t>
    </rPh>
    <rPh sb="78" eb="81">
      <t>チホウサイ</t>
    </rPh>
    <rPh sb="82" eb="84">
      <t>ザイゲン</t>
    </rPh>
    <rPh sb="87" eb="89">
      <t>オオガタ</t>
    </rPh>
    <rPh sb="89" eb="91">
      <t>ジギョウ</t>
    </rPh>
    <rPh sb="92" eb="94">
      <t>ジッシ</t>
    </rPh>
    <rPh sb="95" eb="97">
      <t>ミコ</t>
    </rPh>
    <rPh sb="102" eb="103">
      <t>トウ</t>
    </rPh>
    <rPh sb="104" eb="105">
      <t>フ</t>
    </rPh>
    <rPh sb="108" eb="110">
      <t>ショウライ</t>
    </rPh>
    <rPh sb="111" eb="114">
      <t>ザイセイテキ</t>
    </rPh>
    <rPh sb="115" eb="117">
      <t>フタン</t>
    </rPh>
    <rPh sb="118" eb="120">
      <t>ヨクセイ</t>
    </rPh>
    <rPh sb="123" eb="125">
      <t>コウキョウ</t>
    </rPh>
    <rPh sb="125" eb="127">
      <t>シセツ</t>
    </rPh>
    <rPh sb="127" eb="128">
      <t>トウ</t>
    </rPh>
    <rPh sb="128" eb="130">
      <t>ソウゴウ</t>
    </rPh>
    <rPh sb="130" eb="132">
      <t>カンリ</t>
    </rPh>
    <rPh sb="132" eb="134">
      <t>ケイカク</t>
    </rPh>
    <rPh sb="135" eb="136">
      <t>モト</t>
    </rPh>
    <rPh sb="139" eb="141">
      <t>テキセツ</t>
    </rPh>
    <rPh sb="142" eb="144">
      <t>イジ</t>
    </rPh>
    <rPh sb="144" eb="146">
      <t>カンリ</t>
    </rPh>
    <rPh sb="147" eb="148">
      <t>ツト</t>
    </rPh>
    <phoneticPr fontId="5"/>
  </si>
  <si>
    <t>　将来負担比率は「－％（数値なし）」であり、新たな地方債の発行を必要最小限に止め、将来の公共事業等の財源のために、計画的な基金の積立を行ってきたことが要因である。実質公債費比率については、令和2年度が6.8％で令和元年度と比較して1.2ポイント増加しており、一部事務組合への負担金に占める公債費の一部が据置期間の終了に伴い元利償還が開始し、今後の償還額も増額になったこと等が要因である。
　今後も公共施設の更新や長寿命化等の地方債を財源とする事業の増加が見込まれるため、事業の必要性や緊急性を精査し、公債費の抑制等を図ることで、健全な財政運営に努める。</t>
    <rPh sb="1" eb="3">
      <t>ショウライ</t>
    </rPh>
    <rPh sb="3" eb="5">
      <t>フタン</t>
    </rPh>
    <rPh sb="5" eb="7">
      <t>ヒリツ</t>
    </rPh>
    <rPh sb="12" eb="14">
      <t>スウチ</t>
    </rPh>
    <rPh sb="22" eb="23">
      <t>アラ</t>
    </rPh>
    <rPh sb="25" eb="28">
      <t>チホウサイ</t>
    </rPh>
    <rPh sb="29" eb="31">
      <t>ハッコウ</t>
    </rPh>
    <rPh sb="32" eb="34">
      <t>ヒツヨウ</t>
    </rPh>
    <rPh sb="34" eb="37">
      <t>サイショウゲン</t>
    </rPh>
    <rPh sb="38" eb="39">
      <t>トド</t>
    </rPh>
    <rPh sb="41" eb="43">
      <t>ショウライ</t>
    </rPh>
    <rPh sb="44" eb="46">
      <t>コウキョウ</t>
    </rPh>
    <rPh sb="46" eb="48">
      <t>ジギョウ</t>
    </rPh>
    <rPh sb="48" eb="49">
      <t>トウ</t>
    </rPh>
    <rPh sb="50" eb="52">
      <t>ザイゲン</t>
    </rPh>
    <rPh sb="57" eb="60">
      <t>ケイカクテキ</t>
    </rPh>
    <rPh sb="61" eb="63">
      <t>キキン</t>
    </rPh>
    <rPh sb="64" eb="66">
      <t>ツミタテ</t>
    </rPh>
    <rPh sb="67" eb="68">
      <t>オコナ</t>
    </rPh>
    <rPh sb="75" eb="77">
      <t>ヨウイン</t>
    </rPh>
    <rPh sb="81" eb="83">
      <t>ジッシツ</t>
    </rPh>
    <rPh sb="83" eb="86">
      <t>コウサイヒ</t>
    </rPh>
    <rPh sb="86" eb="88">
      <t>ヒリツ</t>
    </rPh>
    <rPh sb="94" eb="96">
      <t>レイワ</t>
    </rPh>
    <rPh sb="97" eb="99">
      <t>ネンド</t>
    </rPh>
    <rPh sb="105" eb="107">
      <t>レイワ</t>
    </rPh>
    <rPh sb="107" eb="109">
      <t>ガンネン</t>
    </rPh>
    <rPh sb="109" eb="110">
      <t>ド</t>
    </rPh>
    <rPh sb="111" eb="113">
      <t>ヒカク</t>
    </rPh>
    <rPh sb="122" eb="124">
      <t>ゾウカ</t>
    </rPh>
    <rPh sb="129" eb="131">
      <t>イチブ</t>
    </rPh>
    <rPh sb="131" eb="133">
      <t>ジム</t>
    </rPh>
    <rPh sb="133" eb="135">
      <t>クミアイ</t>
    </rPh>
    <rPh sb="137" eb="140">
      <t>フタンキン</t>
    </rPh>
    <rPh sb="141" eb="142">
      <t>シ</t>
    </rPh>
    <rPh sb="144" eb="147">
      <t>コウサイヒ</t>
    </rPh>
    <rPh sb="148" eb="150">
      <t>イチブ</t>
    </rPh>
    <rPh sb="151" eb="153">
      <t>スエオキ</t>
    </rPh>
    <rPh sb="153" eb="155">
      <t>キカン</t>
    </rPh>
    <rPh sb="156" eb="158">
      <t>シュウリョウ</t>
    </rPh>
    <rPh sb="159" eb="160">
      <t>トモナ</t>
    </rPh>
    <rPh sb="161" eb="163">
      <t>ガンリ</t>
    </rPh>
    <rPh sb="163" eb="165">
      <t>ショウカン</t>
    </rPh>
    <rPh sb="166" eb="168">
      <t>カイシ</t>
    </rPh>
    <rPh sb="170" eb="172">
      <t>コンゴ</t>
    </rPh>
    <rPh sb="173" eb="175">
      <t>ショウカン</t>
    </rPh>
    <rPh sb="175" eb="176">
      <t>ガク</t>
    </rPh>
    <rPh sb="177" eb="179">
      <t>ゾウガク</t>
    </rPh>
    <rPh sb="185" eb="186">
      <t>トウ</t>
    </rPh>
    <rPh sb="187" eb="189">
      <t>ヨウイン</t>
    </rPh>
    <rPh sb="195" eb="197">
      <t>コンゴ</t>
    </rPh>
    <rPh sb="198" eb="200">
      <t>コウキョウ</t>
    </rPh>
    <rPh sb="200" eb="202">
      <t>シセツ</t>
    </rPh>
    <rPh sb="203" eb="205">
      <t>コウシン</t>
    </rPh>
    <rPh sb="206" eb="209">
      <t>チョウジュミョウ</t>
    </rPh>
    <rPh sb="209" eb="210">
      <t>カ</t>
    </rPh>
    <rPh sb="210" eb="211">
      <t>トウ</t>
    </rPh>
    <rPh sb="212" eb="215">
      <t>チホウサイ</t>
    </rPh>
    <rPh sb="216" eb="218">
      <t>ザイゲン</t>
    </rPh>
    <rPh sb="221" eb="223">
      <t>ジギョウ</t>
    </rPh>
    <rPh sb="224" eb="226">
      <t>ゾウカ</t>
    </rPh>
    <rPh sb="227" eb="229">
      <t>ミコ</t>
    </rPh>
    <rPh sb="235" eb="237">
      <t>ジギョウ</t>
    </rPh>
    <rPh sb="238" eb="241">
      <t>ヒツヨウセイ</t>
    </rPh>
    <rPh sb="242" eb="245">
      <t>キンキュウセイ</t>
    </rPh>
    <rPh sb="246" eb="248">
      <t>セイサ</t>
    </rPh>
    <rPh sb="250" eb="253">
      <t>コウサイヒ</t>
    </rPh>
    <rPh sb="254" eb="256">
      <t>ヨクセイ</t>
    </rPh>
    <rPh sb="256" eb="257">
      <t>トウ</t>
    </rPh>
    <rPh sb="258" eb="259">
      <t>ハカ</t>
    </rPh>
    <rPh sb="264" eb="266">
      <t>ケンゼン</t>
    </rPh>
    <rPh sb="267" eb="269">
      <t>ザイセイ</t>
    </rPh>
    <rPh sb="269" eb="271">
      <t>ウンエイ</t>
    </rPh>
    <rPh sb="272" eb="27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</si>
</sst>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6" fillId="0" borderId="9" xfId="7" applyFont="1" applyFill="1" applyBorder="1">
      <alignment vertical="center"/>
    </xf>
    <xf numFmtId="0" fontId="16" fillId="0" borderId="11" xfId="7" applyFont="1" applyFill="1" applyBorder="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47738</c:v>
                </c:pt>
                <c:pt idx="1">
                  <c:v>52191</c:v>
                </c:pt>
                <c:pt idx="2">
                  <c:v>41934</c:v>
                </c:pt>
                <c:pt idx="3">
                  <c:v>45588</c:v>
                </c:pt>
                <c:pt idx="4">
                  <c:v>45483</c:v>
                </c:pt>
              </c:numCache>
            </c:numRef>
          </c:val>
          <c:smooth val="0"/>
          <c:extLst>
            <c:ext xmlns:c16="http://schemas.microsoft.com/office/drawing/2014/chart" uri="{C3380CC4-5D6E-409C-BE32-E72D297353CC}">
              <c16:uniqueId val="{00000000-EBCD-4C34-AC3E-AB9FB3EB5DF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30678</c:v>
                </c:pt>
                <c:pt idx="1">
                  <c:v>46416</c:v>
                </c:pt>
                <c:pt idx="2">
                  <c:v>60716</c:v>
                </c:pt>
                <c:pt idx="3">
                  <c:v>51592</c:v>
                </c:pt>
                <c:pt idx="4">
                  <c:v>62193</c:v>
                </c:pt>
              </c:numCache>
            </c:numRef>
          </c:val>
          <c:smooth val="0"/>
          <c:extLst>
            <c:ext xmlns:c16="http://schemas.microsoft.com/office/drawing/2014/chart" uri="{C3380CC4-5D6E-409C-BE32-E72D297353CC}">
              <c16:uniqueId val="{00000001-EBCD-4C34-AC3E-AB9FB3EB5DF9}"/>
            </c:ext>
          </c:extLst>
        </c:ser>
        <c:dLbls>
          <c:showLegendKey val="0"/>
          <c:showVal val="0"/>
          <c:showCatName val="0"/>
          <c:showSerName val="0"/>
          <c:showPercent val="0"/>
          <c:showBubbleSize val="0"/>
        </c:dLbls>
        <c:marker val="1"/>
        <c:smooth val="0"/>
        <c:axId val="484149352"/>
        <c:axId val="483053128"/>
      </c:lineChart>
      <c:catAx>
        <c:axId val="484149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053128"/>
        <c:crosses val="autoZero"/>
        <c:auto val="1"/>
        <c:lblAlgn val="ctr"/>
        <c:lblOffset val="100"/>
        <c:tickLblSkip val="1"/>
        <c:tickMarkSkip val="1"/>
        <c:noMultiLvlLbl val="0"/>
      </c:catAx>
      <c:valAx>
        <c:axId val="4830531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149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8.7100000000000009</c:v>
                </c:pt>
                <c:pt idx="1">
                  <c:v>3.45</c:v>
                </c:pt>
                <c:pt idx="2">
                  <c:v>1.23</c:v>
                </c:pt>
                <c:pt idx="3">
                  <c:v>1.42</c:v>
                </c:pt>
                <c:pt idx="4">
                  <c:v>2.57</c:v>
                </c:pt>
              </c:numCache>
            </c:numRef>
          </c:val>
          <c:extLst>
            <c:ext xmlns:c16="http://schemas.microsoft.com/office/drawing/2014/chart" uri="{C3380CC4-5D6E-409C-BE32-E72D297353CC}">
              <c16:uniqueId val="{00000000-79DE-4EE2-B928-F04321B532A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17.96</c:v>
                </c:pt>
                <c:pt idx="1">
                  <c:v>17.670000000000002</c:v>
                </c:pt>
                <c:pt idx="2">
                  <c:v>18.190000000000001</c:v>
                </c:pt>
                <c:pt idx="3">
                  <c:v>17.2</c:v>
                </c:pt>
                <c:pt idx="4">
                  <c:v>13.49</c:v>
                </c:pt>
              </c:numCache>
            </c:numRef>
          </c:val>
          <c:extLst>
            <c:ext xmlns:c16="http://schemas.microsoft.com/office/drawing/2014/chart" uri="{C3380CC4-5D6E-409C-BE32-E72D297353CC}">
              <c16:uniqueId val="{00000001-79DE-4EE2-B928-F04321B532AC}"/>
            </c:ext>
          </c:extLst>
        </c:ser>
        <c:dLbls>
          <c:showLegendKey val="0"/>
          <c:showVal val="0"/>
          <c:showCatName val="0"/>
          <c:showSerName val="0"/>
          <c:showPercent val="0"/>
          <c:showBubbleSize val="0"/>
        </c:dLbls>
        <c:gapWidth val="250"/>
        <c:overlap val="100"/>
        <c:axId val="487972784"/>
        <c:axId val="4866550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1.96</c:v>
                </c:pt>
                <c:pt idx="1">
                  <c:v>-6.31</c:v>
                </c:pt>
                <c:pt idx="2">
                  <c:v>-1.41</c:v>
                </c:pt>
                <c:pt idx="3">
                  <c:v>0.46</c:v>
                </c:pt>
                <c:pt idx="4">
                  <c:v>6.45</c:v>
                </c:pt>
              </c:numCache>
            </c:numRef>
          </c:val>
          <c:smooth val="0"/>
          <c:extLst>
            <c:ext xmlns:c16="http://schemas.microsoft.com/office/drawing/2014/chart" uri="{C3380CC4-5D6E-409C-BE32-E72D297353CC}">
              <c16:uniqueId val="{00000002-79DE-4EE2-B928-F04321B532AC}"/>
            </c:ext>
          </c:extLst>
        </c:ser>
        <c:dLbls>
          <c:showLegendKey val="0"/>
          <c:showVal val="0"/>
          <c:showCatName val="0"/>
          <c:showSerName val="0"/>
          <c:showPercent val="0"/>
          <c:showBubbleSize val="0"/>
        </c:dLbls>
        <c:marker val="1"/>
        <c:smooth val="0"/>
        <c:axId val="487972784"/>
        <c:axId val="486655040"/>
      </c:lineChart>
      <c:catAx>
        <c:axId val="48797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655040"/>
        <c:crosses val="autoZero"/>
        <c:auto val="1"/>
        <c:lblAlgn val="ctr"/>
        <c:lblOffset val="100"/>
        <c:tickLblSkip val="1"/>
        <c:tickMarkSkip val="1"/>
        <c:noMultiLvlLbl val="0"/>
      </c:catAx>
      <c:valAx>
        <c:axId val="486655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97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88D7-4F6C-AAD0-567653F23BF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D7-4F6C-AAD0-567653F23BF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D7-4F6C-AAD0-567653F23BF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D7-4F6C-AAD0-567653F23BFF}"/>
            </c:ext>
          </c:extLst>
        </c:ser>
        <c:ser>
          <c:idx val="4"/>
          <c:order val="4"/>
          <c:tx>
            <c:strRef>
              <c:f>[1]データシート!$A$31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8D7-4F6C-AAD0-567653F23BFF}"/>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[1]データシート!$B$32:$K$32</c:f>
              <c:numCache>
                <c:formatCode>General</c:formatCode>
                <c:ptCount val="10"/>
                <c:pt idx="0">
                  <c:v>#N/A</c:v>
                </c:pt>
                <c:pt idx="1">
                  <c:v>0.19</c:v>
                </c:pt>
                <c:pt idx="2">
                  <c:v>#N/A</c:v>
                </c:pt>
                <c:pt idx="3">
                  <c:v>0.24</c:v>
                </c:pt>
                <c:pt idx="4">
                  <c:v>#N/A</c:v>
                </c:pt>
                <c:pt idx="5">
                  <c:v>0.22</c:v>
                </c:pt>
                <c:pt idx="6">
                  <c:v>#N/A</c:v>
                </c:pt>
                <c:pt idx="7">
                  <c:v>0.22</c:v>
                </c:pt>
                <c:pt idx="8">
                  <c:v>#N/A</c:v>
                </c:pt>
                <c:pt idx="9">
                  <c:v>0.23</c:v>
                </c:pt>
              </c:numCache>
            </c:numRef>
          </c:val>
          <c:extLst>
            <c:ext xmlns:c16="http://schemas.microsoft.com/office/drawing/2014/chart" uri="{C3380CC4-5D6E-409C-BE32-E72D297353CC}">
              <c16:uniqueId val="{00000005-88D7-4F6C-AAD0-567653F23BFF}"/>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0.68</c:v>
                </c:pt>
                <c:pt idx="8">
                  <c:v>#N/A</c:v>
                </c:pt>
                <c:pt idx="9">
                  <c:v>0.59</c:v>
                </c:pt>
              </c:numCache>
            </c:numRef>
          </c:val>
          <c:extLst>
            <c:ext xmlns:c16="http://schemas.microsoft.com/office/drawing/2014/chart" uri="{C3380CC4-5D6E-409C-BE32-E72D297353CC}">
              <c16:uniqueId val="{00000006-88D7-4F6C-AAD0-567653F23BFF}"/>
            </c:ext>
          </c:extLst>
        </c:ser>
        <c:ser>
          <c:idx val="7"/>
          <c:order val="7"/>
          <c:tx>
            <c:strRef>
              <c:f>[1]データシート!$A$34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[1]データシート!$B$34:$K$34</c:f>
              <c:numCache>
                <c:formatCode>General</c:formatCode>
                <c:ptCount val="10"/>
                <c:pt idx="0">
                  <c:v>#N/A</c:v>
                </c:pt>
                <c:pt idx="1">
                  <c:v>0.85</c:v>
                </c:pt>
                <c:pt idx="2">
                  <c:v>#N/A</c:v>
                </c:pt>
                <c:pt idx="3">
                  <c:v>1.03</c:v>
                </c:pt>
                <c:pt idx="4">
                  <c:v>#N/A</c:v>
                </c:pt>
                <c:pt idx="5">
                  <c:v>1.2</c:v>
                </c:pt>
                <c:pt idx="6">
                  <c:v>0.33</c:v>
                </c:pt>
                <c:pt idx="7">
                  <c:v>#N/A</c:v>
                </c:pt>
                <c:pt idx="8">
                  <c:v>#N/A</c:v>
                </c:pt>
                <c:pt idx="9">
                  <c:v>0.8</c:v>
                </c:pt>
              </c:numCache>
            </c:numRef>
          </c:val>
          <c:extLst>
            <c:ext xmlns:c16="http://schemas.microsoft.com/office/drawing/2014/chart" uri="{C3380CC4-5D6E-409C-BE32-E72D297353CC}">
              <c16:uniqueId val="{00000007-88D7-4F6C-AAD0-567653F23BF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[1]データシート!$B$35:$K$35</c:f>
              <c:numCache>
                <c:formatCode>General</c:formatCode>
                <c:ptCount val="10"/>
                <c:pt idx="0">
                  <c:v>#N/A</c:v>
                </c:pt>
                <c:pt idx="1">
                  <c:v>8.7100000000000009</c:v>
                </c:pt>
                <c:pt idx="2">
                  <c:v>#N/A</c:v>
                </c:pt>
                <c:pt idx="3">
                  <c:v>3.45</c:v>
                </c:pt>
                <c:pt idx="4">
                  <c:v>#N/A</c:v>
                </c:pt>
                <c:pt idx="5">
                  <c:v>1.22</c:v>
                </c:pt>
                <c:pt idx="6">
                  <c:v>#N/A</c:v>
                </c:pt>
                <c:pt idx="7">
                  <c:v>1.41</c:v>
                </c:pt>
                <c:pt idx="8">
                  <c:v>#N/A</c:v>
                </c:pt>
                <c:pt idx="9">
                  <c:v>2.56</c:v>
                </c:pt>
              </c:numCache>
            </c:numRef>
          </c:val>
          <c:extLst>
            <c:ext xmlns:c16="http://schemas.microsoft.com/office/drawing/2014/chart" uri="{C3380CC4-5D6E-409C-BE32-E72D297353CC}">
              <c16:uniqueId val="{00000008-88D7-4F6C-AAD0-567653F23BFF}"/>
            </c:ext>
          </c:extLst>
        </c:ser>
        <c:ser>
          <c:idx val="9"/>
          <c:order val="9"/>
          <c:tx>
            <c:strRef>
              <c:f>[1]データシート!$A$36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[1]データシート!$B$36:$K$36</c:f>
              <c:numCache>
                <c:formatCode>General</c:formatCode>
                <c:ptCount val="10"/>
                <c:pt idx="0">
                  <c:v>#N/A</c:v>
                </c:pt>
                <c:pt idx="1">
                  <c:v>8.9700000000000006</c:v>
                </c:pt>
                <c:pt idx="2">
                  <c:v>#N/A</c:v>
                </c:pt>
                <c:pt idx="3">
                  <c:v>8.9700000000000006</c:v>
                </c:pt>
                <c:pt idx="4">
                  <c:v>#N/A</c:v>
                </c:pt>
                <c:pt idx="5">
                  <c:v>8.9</c:v>
                </c:pt>
                <c:pt idx="6">
                  <c:v>#N/A</c:v>
                </c:pt>
                <c:pt idx="7">
                  <c:v>9.81</c:v>
                </c:pt>
                <c:pt idx="8">
                  <c:v>#N/A</c:v>
                </c:pt>
                <c:pt idx="9">
                  <c:v>10.43</c:v>
                </c:pt>
              </c:numCache>
            </c:numRef>
          </c:val>
          <c:extLst>
            <c:ext xmlns:c16="http://schemas.microsoft.com/office/drawing/2014/chart" uri="{C3380CC4-5D6E-409C-BE32-E72D297353CC}">
              <c16:uniqueId val="{00000009-88D7-4F6C-AAD0-567653F23BFF}"/>
            </c:ext>
          </c:extLst>
        </c:ser>
        <c:dLbls>
          <c:showLegendKey val="0"/>
          <c:showVal val="0"/>
          <c:showCatName val="0"/>
          <c:showSerName val="0"/>
          <c:showPercent val="0"/>
          <c:showBubbleSize val="0"/>
        </c:dLbls>
        <c:gapWidth val="150"/>
        <c:overlap val="100"/>
        <c:axId val="488810752"/>
        <c:axId val="483014032"/>
      </c:barChart>
      <c:catAx>
        <c:axId val="48881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014032"/>
        <c:crosses val="autoZero"/>
        <c:auto val="1"/>
        <c:lblAlgn val="ctr"/>
        <c:lblOffset val="100"/>
        <c:tickLblSkip val="1"/>
        <c:tickMarkSkip val="1"/>
        <c:noMultiLvlLbl val="0"/>
      </c:catAx>
      <c:valAx>
        <c:axId val="48301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81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[1]データシート!$B$42:$P$42</c:f>
              <c:numCache>
                <c:formatCode>General</c:formatCode>
                <c:ptCount val="15"/>
                <c:pt idx="0">
                  <c:v>0</c:v>
                </c:pt>
                <c:pt idx="1">
                  <c:v>0</c:v>
                </c:pt>
                <c:pt idx="2">
                  <c:v>959</c:v>
                </c:pt>
                <c:pt idx="3">
                  <c:v>0</c:v>
                </c:pt>
                <c:pt idx="4">
                  <c:v>0</c:v>
                </c:pt>
                <c:pt idx="5">
                  <c:v>1024</c:v>
                </c:pt>
                <c:pt idx="6">
                  <c:v>0</c:v>
                </c:pt>
                <c:pt idx="7">
                  <c:v>0</c:v>
                </c:pt>
                <c:pt idx="8">
                  <c:v>1065</c:v>
                </c:pt>
                <c:pt idx="9">
                  <c:v>0</c:v>
                </c:pt>
                <c:pt idx="10">
                  <c:v>0</c:v>
                </c:pt>
                <c:pt idx="11">
                  <c:v>1045</c:v>
                </c:pt>
                <c:pt idx="12">
                  <c:v>0</c:v>
                </c:pt>
                <c:pt idx="13">
                  <c:v>0</c:v>
                </c:pt>
                <c:pt idx="14">
                  <c:v>1025</c:v>
                </c:pt>
              </c:numCache>
            </c:numRef>
          </c:val>
          <c:extLst>
            <c:ext xmlns:c16="http://schemas.microsoft.com/office/drawing/2014/chart" uri="{C3380CC4-5D6E-409C-BE32-E72D297353CC}">
              <c16:uniqueId val="{00000000-2A5D-49B6-B2B1-DBDADA67C61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2A5D-49B6-B2B1-DBDADA67C61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[1]データシート!$B$44:$P$44</c:f>
              <c:numCache>
                <c:formatCode>General</c:formatCode>
                <c:ptCount val="15"/>
                <c:pt idx="0">
                  <c:v>52</c:v>
                </c:pt>
                <c:pt idx="1">
                  <c:v>0</c:v>
                </c:pt>
                <c:pt idx="2">
                  <c:v>0</c:v>
                </c:pt>
                <c:pt idx="3">
                  <c:v>42</c:v>
                </c:pt>
                <c:pt idx="4">
                  <c:v>0</c:v>
                </c:pt>
                <c:pt idx="5">
                  <c:v>0</c:v>
                </c:pt>
                <c:pt idx="6">
                  <c:v>122</c:v>
                </c:pt>
                <c:pt idx="7">
                  <c:v>0</c:v>
                </c:pt>
                <c:pt idx="8">
                  <c:v>0</c:v>
                </c:pt>
                <c:pt idx="9">
                  <c:v>234</c:v>
                </c:pt>
                <c:pt idx="10">
                  <c:v>0</c:v>
                </c:pt>
                <c:pt idx="11">
                  <c:v>0</c:v>
                </c:pt>
                <c:pt idx="12">
                  <c:v>242</c:v>
                </c:pt>
                <c:pt idx="13">
                  <c:v>0</c:v>
                </c:pt>
                <c:pt idx="14">
                  <c:v>0</c:v>
                </c:pt>
              </c:numCache>
            </c:numRef>
          </c:val>
          <c:extLst>
            <c:ext xmlns:c16="http://schemas.microsoft.com/office/drawing/2014/chart" uri="{C3380CC4-5D6E-409C-BE32-E72D297353CC}">
              <c16:uniqueId val="{00000002-2A5D-49B6-B2B1-DBDADA67C61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[1]データシート!$B$45:$P$45</c:f>
              <c:numCache>
                <c:formatCode>General</c:formatCode>
                <c:ptCount val="15"/>
                <c:pt idx="0">
                  <c:v>44</c:v>
                </c:pt>
                <c:pt idx="1">
                  <c:v>0</c:v>
                </c:pt>
                <c:pt idx="2">
                  <c:v>0</c:v>
                </c:pt>
                <c:pt idx="3">
                  <c:v>54</c:v>
                </c:pt>
                <c:pt idx="4">
                  <c:v>0</c:v>
                </c:pt>
                <c:pt idx="5">
                  <c:v>0</c:v>
                </c:pt>
                <c:pt idx="6">
                  <c:v>52</c:v>
                </c:pt>
                <c:pt idx="7">
                  <c:v>0</c:v>
                </c:pt>
                <c:pt idx="8">
                  <c:v>0</c:v>
                </c:pt>
                <c:pt idx="9">
                  <c:v>145</c:v>
                </c:pt>
                <c:pt idx="10">
                  <c:v>0</c:v>
                </c:pt>
                <c:pt idx="11">
                  <c:v>0</c:v>
                </c:pt>
                <c:pt idx="12">
                  <c:v>157</c:v>
                </c:pt>
                <c:pt idx="13">
                  <c:v>0</c:v>
                </c:pt>
                <c:pt idx="14">
                  <c:v>0</c:v>
                </c:pt>
              </c:numCache>
            </c:numRef>
          </c:val>
          <c:extLst>
            <c:ext xmlns:c16="http://schemas.microsoft.com/office/drawing/2014/chart" uri="{C3380CC4-5D6E-409C-BE32-E72D297353CC}">
              <c16:uniqueId val="{00000003-2A5D-49B6-B2B1-DBDADA67C61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[1]データシート!$B$46:$P$46</c:f>
              <c:numCache>
                <c:formatCode>General</c:formatCode>
                <c:ptCount val="15"/>
                <c:pt idx="0">
                  <c:v>14</c:v>
                </c:pt>
                <c:pt idx="1">
                  <c:v>0</c:v>
                </c:pt>
                <c:pt idx="2">
                  <c:v>0</c:v>
                </c:pt>
                <c:pt idx="3">
                  <c:v>15</c:v>
                </c:pt>
                <c:pt idx="4">
                  <c:v>0</c:v>
                </c:pt>
                <c:pt idx="5">
                  <c:v>0</c:v>
                </c:pt>
                <c:pt idx="6">
                  <c:v>23</c:v>
                </c:pt>
                <c:pt idx="7">
                  <c:v>0</c:v>
                </c:pt>
                <c:pt idx="8">
                  <c:v>0</c:v>
                </c:pt>
                <c:pt idx="9">
                  <c:v>13</c:v>
                </c:pt>
                <c:pt idx="10">
                  <c:v>0</c:v>
                </c:pt>
                <c:pt idx="11">
                  <c:v>0</c:v>
                </c:pt>
                <c:pt idx="12">
                  <c:v>16</c:v>
                </c:pt>
                <c:pt idx="13">
                  <c:v>0</c:v>
                </c:pt>
                <c:pt idx="14">
                  <c:v>0</c:v>
                </c:pt>
              </c:numCache>
            </c:numRef>
          </c:val>
          <c:extLst>
            <c:ext xmlns:c16="http://schemas.microsoft.com/office/drawing/2014/chart" uri="{C3380CC4-5D6E-409C-BE32-E72D297353CC}">
              <c16:uniqueId val="{00000004-2A5D-49B6-B2B1-DBDADA67C61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2A5D-49B6-B2B1-DBDADA67C61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6-2A5D-49B6-B2B1-DBDADA67C61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[1]データシート!$B$49:$P$49</c:f>
              <c:numCache>
                <c:formatCode>General</c:formatCode>
                <c:ptCount val="15"/>
                <c:pt idx="0">
                  <c:v>1227</c:v>
                </c:pt>
                <c:pt idx="1">
                  <c:v>0</c:v>
                </c:pt>
                <c:pt idx="2">
                  <c:v>0</c:v>
                </c:pt>
                <c:pt idx="3">
                  <c:v>1262</c:v>
                </c:pt>
                <c:pt idx="4">
                  <c:v>0</c:v>
                </c:pt>
                <c:pt idx="5">
                  <c:v>0</c:v>
                </c:pt>
                <c:pt idx="6">
                  <c:v>1283</c:v>
                </c:pt>
                <c:pt idx="7">
                  <c:v>0</c:v>
                </c:pt>
                <c:pt idx="8">
                  <c:v>0</c:v>
                </c:pt>
                <c:pt idx="9">
                  <c:v>1288</c:v>
                </c:pt>
                <c:pt idx="10">
                  <c:v>0</c:v>
                </c:pt>
                <c:pt idx="11">
                  <c:v>0</c:v>
                </c:pt>
                <c:pt idx="12">
                  <c:v>1328</c:v>
                </c:pt>
                <c:pt idx="13">
                  <c:v>0</c:v>
                </c:pt>
                <c:pt idx="14">
                  <c:v>0</c:v>
                </c:pt>
              </c:numCache>
            </c:numRef>
          </c:val>
          <c:extLst>
            <c:ext xmlns:c16="http://schemas.microsoft.com/office/drawing/2014/chart" uri="{C3380CC4-5D6E-409C-BE32-E72D297353CC}">
              <c16:uniqueId val="{00000007-2A5D-49B6-B2B1-DBDADA67C612}"/>
            </c:ext>
          </c:extLst>
        </c:ser>
        <c:dLbls>
          <c:showLegendKey val="0"/>
          <c:showVal val="0"/>
          <c:showCatName val="0"/>
          <c:showSerName val="0"/>
          <c:showPercent val="0"/>
          <c:showBubbleSize val="0"/>
        </c:dLbls>
        <c:gapWidth val="100"/>
        <c:overlap val="100"/>
        <c:axId val="484483368"/>
        <c:axId val="4844837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[1]データシート!$B$50:$P$50</c:f>
              <c:numCache>
                <c:formatCode>General</c:formatCode>
                <c:ptCount val="15"/>
                <c:pt idx="0">
                  <c:v>#N/A</c:v>
                </c:pt>
                <c:pt idx="1">
                  <c:v>378</c:v>
                </c:pt>
                <c:pt idx="2">
                  <c:v>#N/A</c:v>
                </c:pt>
                <c:pt idx="3">
                  <c:v>#N/A</c:v>
                </c:pt>
                <c:pt idx="4">
                  <c:v>349</c:v>
                </c:pt>
                <c:pt idx="5">
                  <c:v>#N/A</c:v>
                </c:pt>
                <c:pt idx="6">
                  <c:v>#N/A</c:v>
                </c:pt>
                <c:pt idx="7">
                  <c:v>415</c:v>
                </c:pt>
                <c:pt idx="8">
                  <c:v>#N/A</c:v>
                </c:pt>
                <c:pt idx="9">
                  <c:v>#N/A</c:v>
                </c:pt>
                <c:pt idx="10">
                  <c:v>635</c:v>
                </c:pt>
                <c:pt idx="11">
                  <c:v>#N/A</c:v>
                </c:pt>
                <c:pt idx="12">
                  <c:v>#N/A</c:v>
                </c:pt>
                <c:pt idx="13">
                  <c:v>718</c:v>
                </c:pt>
                <c:pt idx="14">
                  <c:v>#N/A</c:v>
                </c:pt>
              </c:numCache>
            </c:numRef>
          </c:val>
          <c:smooth val="0"/>
          <c:extLst>
            <c:ext xmlns:c16="http://schemas.microsoft.com/office/drawing/2014/chart" uri="{C3380CC4-5D6E-409C-BE32-E72D297353CC}">
              <c16:uniqueId val="{00000008-2A5D-49B6-B2B1-DBDADA67C612}"/>
            </c:ext>
          </c:extLst>
        </c:ser>
        <c:dLbls>
          <c:showLegendKey val="0"/>
          <c:showVal val="0"/>
          <c:showCatName val="0"/>
          <c:showSerName val="0"/>
          <c:showPercent val="0"/>
          <c:showBubbleSize val="0"/>
        </c:dLbls>
        <c:marker val="1"/>
        <c:smooth val="0"/>
        <c:axId val="484483368"/>
        <c:axId val="484483752"/>
      </c:lineChart>
      <c:catAx>
        <c:axId val="48448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483752"/>
        <c:crosses val="autoZero"/>
        <c:auto val="1"/>
        <c:lblAlgn val="ctr"/>
        <c:lblOffset val="100"/>
        <c:tickLblSkip val="1"/>
        <c:tickMarkSkip val="1"/>
        <c:noMultiLvlLbl val="0"/>
      </c:catAx>
      <c:valAx>
        <c:axId val="484483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48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[1]データシート!$B$56:$P$56</c:f>
              <c:numCache>
                <c:formatCode>General</c:formatCode>
                <c:ptCount val="15"/>
                <c:pt idx="0">
                  <c:v>0</c:v>
                </c:pt>
                <c:pt idx="1">
                  <c:v>0</c:v>
                </c:pt>
                <c:pt idx="2">
                  <c:v>12625</c:v>
                </c:pt>
                <c:pt idx="3">
                  <c:v>0</c:v>
                </c:pt>
                <c:pt idx="4">
                  <c:v>0</c:v>
                </c:pt>
                <c:pt idx="5">
                  <c:v>12577</c:v>
                </c:pt>
                <c:pt idx="6">
                  <c:v>0</c:v>
                </c:pt>
                <c:pt idx="7">
                  <c:v>0</c:v>
                </c:pt>
                <c:pt idx="8">
                  <c:v>12455</c:v>
                </c:pt>
                <c:pt idx="9">
                  <c:v>0</c:v>
                </c:pt>
                <c:pt idx="10">
                  <c:v>0</c:v>
                </c:pt>
                <c:pt idx="11">
                  <c:v>12375</c:v>
                </c:pt>
                <c:pt idx="12">
                  <c:v>0</c:v>
                </c:pt>
                <c:pt idx="13">
                  <c:v>0</c:v>
                </c:pt>
                <c:pt idx="14">
                  <c:v>13654</c:v>
                </c:pt>
              </c:numCache>
            </c:numRef>
          </c:val>
          <c:extLst>
            <c:ext xmlns:c16="http://schemas.microsoft.com/office/drawing/2014/chart" uri="{C3380CC4-5D6E-409C-BE32-E72D297353CC}">
              <c16:uniqueId val="{00000000-3F45-4B93-A66E-4457108840A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[1]データシート!$B$57:$P$57</c:f>
              <c:numCache>
                <c:formatCode>General</c:formatCode>
                <c:ptCount val="15"/>
                <c:pt idx="0">
                  <c:v>0</c:v>
                </c:pt>
                <c:pt idx="1">
                  <c:v>0</c:v>
                </c:pt>
                <c:pt idx="2">
                  <c:v>14</c:v>
                </c:pt>
                <c:pt idx="3">
                  <c:v>0</c:v>
                </c:pt>
                <c:pt idx="4">
                  <c:v>0</c:v>
                </c:pt>
                <c:pt idx="5">
                  <c:v>0</c:v>
                </c:pt>
                <c:pt idx="6">
                  <c:v>0</c:v>
                </c:pt>
                <c:pt idx="7">
                  <c:v>0</c:v>
                </c:pt>
                <c:pt idx="8">
                  <c:v>0</c:v>
                </c:pt>
                <c:pt idx="9">
                  <c:v>0</c:v>
                </c:pt>
                <c:pt idx="10">
                  <c:v>0</c:v>
                </c:pt>
                <c:pt idx="11">
                  <c:v>0</c:v>
                </c:pt>
                <c:pt idx="12">
                  <c:v>0</c:v>
                </c:pt>
                <c:pt idx="13">
                  <c:v>0</c:v>
                </c:pt>
                <c:pt idx="14">
                  <c:v>185</c:v>
                </c:pt>
              </c:numCache>
            </c:numRef>
          </c:val>
          <c:extLst>
            <c:ext xmlns:c16="http://schemas.microsoft.com/office/drawing/2014/chart" uri="{C3380CC4-5D6E-409C-BE32-E72D297353CC}">
              <c16:uniqueId val="{00000001-3F45-4B93-A66E-4457108840A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[1]データシート!$B$58:$P$58</c:f>
              <c:numCache>
                <c:formatCode>General</c:formatCode>
                <c:ptCount val="15"/>
                <c:pt idx="0">
                  <c:v>0</c:v>
                </c:pt>
                <c:pt idx="1">
                  <c:v>0</c:v>
                </c:pt>
                <c:pt idx="2">
                  <c:v>9284</c:v>
                </c:pt>
                <c:pt idx="3">
                  <c:v>0</c:v>
                </c:pt>
                <c:pt idx="4">
                  <c:v>0</c:v>
                </c:pt>
                <c:pt idx="5">
                  <c:v>9127</c:v>
                </c:pt>
                <c:pt idx="6">
                  <c:v>0</c:v>
                </c:pt>
                <c:pt idx="7">
                  <c:v>0</c:v>
                </c:pt>
                <c:pt idx="8">
                  <c:v>8383</c:v>
                </c:pt>
                <c:pt idx="9">
                  <c:v>0</c:v>
                </c:pt>
                <c:pt idx="10">
                  <c:v>0</c:v>
                </c:pt>
                <c:pt idx="11">
                  <c:v>8139</c:v>
                </c:pt>
                <c:pt idx="12">
                  <c:v>0</c:v>
                </c:pt>
                <c:pt idx="13">
                  <c:v>0</c:v>
                </c:pt>
                <c:pt idx="14">
                  <c:v>6974</c:v>
                </c:pt>
              </c:numCache>
            </c:numRef>
          </c:val>
          <c:extLst>
            <c:ext xmlns:c16="http://schemas.microsoft.com/office/drawing/2014/chart" uri="{C3380CC4-5D6E-409C-BE32-E72D297353CC}">
              <c16:uniqueId val="{00000002-3F45-4B93-A66E-4457108840A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3F45-4B93-A66E-4457108840A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3F45-4B93-A66E-4457108840A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3F45-4B93-A66E-4457108840A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[1]データシート!$B$62:$P$62</c:f>
              <c:numCache>
                <c:formatCode>General</c:formatCode>
                <c:ptCount val="15"/>
                <c:pt idx="0">
                  <c:v>1277</c:v>
                </c:pt>
                <c:pt idx="1">
                  <c:v>0</c:v>
                </c:pt>
                <c:pt idx="2">
                  <c:v>0</c:v>
                </c:pt>
                <c:pt idx="3">
                  <c:v>1120</c:v>
                </c:pt>
                <c:pt idx="4">
                  <c:v>0</c:v>
                </c:pt>
                <c:pt idx="5">
                  <c:v>0</c:v>
                </c:pt>
                <c:pt idx="6">
                  <c:v>1038</c:v>
                </c:pt>
                <c:pt idx="7">
                  <c:v>0</c:v>
                </c:pt>
                <c:pt idx="8">
                  <c:v>0</c:v>
                </c:pt>
                <c:pt idx="9">
                  <c:v>1067</c:v>
                </c:pt>
                <c:pt idx="10">
                  <c:v>0</c:v>
                </c:pt>
                <c:pt idx="11">
                  <c:v>0</c:v>
                </c:pt>
                <c:pt idx="12">
                  <c:v>1072</c:v>
                </c:pt>
                <c:pt idx="13">
                  <c:v>0</c:v>
                </c:pt>
                <c:pt idx="14">
                  <c:v>0</c:v>
                </c:pt>
              </c:numCache>
            </c:numRef>
          </c:val>
          <c:extLst>
            <c:ext xmlns:c16="http://schemas.microsoft.com/office/drawing/2014/chart" uri="{C3380CC4-5D6E-409C-BE32-E72D297353CC}">
              <c16:uniqueId val="{00000006-3F45-4B93-A66E-4457108840A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[1]データシート!$B$63:$P$63</c:f>
              <c:numCache>
                <c:formatCode>General</c:formatCode>
                <c:ptCount val="15"/>
                <c:pt idx="0">
                  <c:v>2448</c:v>
                </c:pt>
                <c:pt idx="1">
                  <c:v>0</c:v>
                </c:pt>
                <c:pt idx="2">
                  <c:v>0</c:v>
                </c:pt>
                <c:pt idx="3">
                  <c:v>2511</c:v>
                </c:pt>
                <c:pt idx="4">
                  <c:v>0</c:v>
                </c:pt>
                <c:pt idx="5">
                  <c:v>0</c:v>
                </c:pt>
                <c:pt idx="6">
                  <c:v>2420</c:v>
                </c:pt>
                <c:pt idx="7">
                  <c:v>0</c:v>
                </c:pt>
                <c:pt idx="8">
                  <c:v>0</c:v>
                </c:pt>
                <c:pt idx="9">
                  <c:v>2244</c:v>
                </c:pt>
                <c:pt idx="10">
                  <c:v>0</c:v>
                </c:pt>
                <c:pt idx="11">
                  <c:v>0</c:v>
                </c:pt>
                <c:pt idx="12">
                  <c:v>2062</c:v>
                </c:pt>
                <c:pt idx="13">
                  <c:v>0</c:v>
                </c:pt>
                <c:pt idx="14">
                  <c:v>0</c:v>
                </c:pt>
              </c:numCache>
            </c:numRef>
          </c:val>
          <c:extLst>
            <c:ext xmlns:c16="http://schemas.microsoft.com/office/drawing/2014/chart" uri="{C3380CC4-5D6E-409C-BE32-E72D297353CC}">
              <c16:uniqueId val="{00000007-3F45-4B93-A66E-4457108840A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[1]データシート!$B$64:$P$64</c:f>
              <c:numCache>
                <c:formatCode>General</c:formatCode>
                <c:ptCount val="15"/>
                <c:pt idx="0">
                  <c:v>172</c:v>
                </c:pt>
                <c:pt idx="1">
                  <c:v>0</c:v>
                </c:pt>
                <c:pt idx="2">
                  <c:v>0</c:v>
                </c:pt>
                <c:pt idx="3">
                  <c:v>179</c:v>
                </c:pt>
                <c:pt idx="4">
                  <c:v>0</c:v>
                </c:pt>
                <c:pt idx="5">
                  <c:v>0</c:v>
                </c:pt>
                <c:pt idx="6">
                  <c:v>190</c:v>
                </c:pt>
                <c:pt idx="7">
                  <c:v>0</c:v>
                </c:pt>
                <c:pt idx="8">
                  <c:v>0</c:v>
                </c:pt>
                <c:pt idx="9">
                  <c:v>203</c:v>
                </c:pt>
                <c:pt idx="10">
                  <c:v>0</c:v>
                </c:pt>
                <c:pt idx="11">
                  <c:v>0</c:v>
                </c:pt>
                <c:pt idx="12">
                  <c:v>220</c:v>
                </c:pt>
                <c:pt idx="13">
                  <c:v>0</c:v>
                </c:pt>
                <c:pt idx="14">
                  <c:v>0</c:v>
                </c:pt>
              </c:numCache>
            </c:numRef>
          </c:val>
          <c:extLst>
            <c:ext xmlns:c16="http://schemas.microsoft.com/office/drawing/2014/chart" uri="{C3380CC4-5D6E-409C-BE32-E72D297353CC}">
              <c16:uniqueId val="{00000008-3F45-4B93-A66E-4457108840A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[1]データシート!$B$65:$P$65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9-3F45-4B93-A66E-4457108840A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[1]データシート!$B$66:$P$66</c:f>
              <c:numCache>
                <c:formatCode>General</c:formatCode>
                <c:ptCount val="15"/>
                <c:pt idx="0">
                  <c:v>11560</c:v>
                </c:pt>
                <c:pt idx="1">
                  <c:v>0</c:v>
                </c:pt>
                <c:pt idx="2">
                  <c:v>0</c:v>
                </c:pt>
                <c:pt idx="3">
                  <c:v>11492</c:v>
                </c:pt>
                <c:pt idx="4">
                  <c:v>0</c:v>
                </c:pt>
                <c:pt idx="5">
                  <c:v>0</c:v>
                </c:pt>
                <c:pt idx="6">
                  <c:v>12026</c:v>
                </c:pt>
                <c:pt idx="7">
                  <c:v>0</c:v>
                </c:pt>
                <c:pt idx="8">
                  <c:v>0</c:v>
                </c:pt>
                <c:pt idx="9">
                  <c:v>13059</c:v>
                </c:pt>
                <c:pt idx="10">
                  <c:v>0</c:v>
                </c:pt>
                <c:pt idx="11">
                  <c:v>0</c:v>
                </c:pt>
                <c:pt idx="12">
                  <c:v>13900</c:v>
                </c:pt>
                <c:pt idx="13">
                  <c:v>0</c:v>
                </c:pt>
                <c:pt idx="14">
                  <c:v>0</c:v>
                </c:pt>
              </c:numCache>
            </c:numRef>
          </c:val>
          <c:extLst>
            <c:ext xmlns:c16="http://schemas.microsoft.com/office/drawing/2014/chart" uri="{C3380CC4-5D6E-409C-BE32-E72D297353CC}">
              <c16:uniqueId val="{0000000A-3F45-4B93-A66E-4457108840AB}"/>
            </c:ext>
          </c:extLst>
        </c:ser>
        <c:dLbls>
          <c:showLegendKey val="0"/>
          <c:showVal val="0"/>
          <c:showCatName val="0"/>
          <c:showSerName val="0"/>
          <c:showPercent val="0"/>
          <c:showBubbleSize val="0"/>
        </c:dLbls>
        <c:gapWidth val="100"/>
        <c:overlap val="100"/>
        <c:axId val="396355512"/>
        <c:axId val="48448608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45-4B93-A66E-4457108840AB}"/>
            </c:ext>
          </c:extLst>
        </c:ser>
        <c:dLbls>
          <c:showLegendKey val="0"/>
          <c:showVal val="0"/>
          <c:showCatName val="0"/>
          <c:showSerName val="0"/>
          <c:showPercent val="0"/>
          <c:showBubbleSize val="0"/>
        </c:dLbls>
        <c:marker val="1"/>
        <c:smooth val="0"/>
        <c:axId val="396355512"/>
        <c:axId val="484486080"/>
      </c:lineChart>
      <c:catAx>
        <c:axId val="39635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486080"/>
        <c:crosses val="autoZero"/>
        <c:auto val="1"/>
        <c:lblAlgn val="ctr"/>
        <c:lblOffset val="100"/>
        <c:tickLblSkip val="1"/>
        <c:tickMarkSkip val="1"/>
        <c:noMultiLvlLbl val="0"/>
      </c:catAx>
      <c:valAx>
        <c:axId val="48448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355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1646</c:v>
                </c:pt>
                <c:pt idx="1">
                  <c:v>1664</c:v>
                </c:pt>
                <c:pt idx="2">
                  <c:v>1345</c:v>
                </c:pt>
              </c:numCache>
            </c:numRef>
          </c:val>
          <c:extLst>
            <c:ext xmlns:c16="http://schemas.microsoft.com/office/drawing/2014/chart" uri="{C3380CC4-5D6E-409C-BE32-E72D297353CC}">
              <c16:uniqueId val="{00000000-8346-4A45-BAF4-075EF1B5DD7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1694</c:v>
                </c:pt>
                <c:pt idx="1">
                  <c:v>1526</c:v>
                </c:pt>
                <c:pt idx="2">
                  <c:v>1347</c:v>
                </c:pt>
              </c:numCache>
            </c:numRef>
          </c:val>
          <c:extLst>
            <c:ext xmlns:c16="http://schemas.microsoft.com/office/drawing/2014/chart" uri="{C3380CC4-5D6E-409C-BE32-E72D297353CC}">
              <c16:uniqueId val="{00000001-8346-4A45-BAF4-075EF1B5DD7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5247</c:v>
                </c:pt>
                <c:pt idx="1">
                  <c:v>5198</c:v>
                </c:pt>
                <c:pt idx="2">
                  <c:v>4522</c:v>
                </c:pt>
              </c:numCache>
            </c:numRef>
          </c:val>
          <c:extLst>
            <c:ext xmlns:c16="http://schemas.microsoft.com/office/drawing/2014/chart" uri="{C3380CC4-5D6E-409C-BE32-E72D297353CC}">
              <c16:uniqueId val="{00000002-8346-4A45-BAF4-075EF1B5DD74}"/>
            </c:ext>
          </c:extLst>
        </c:ser>
        <c:dLbls>
          <c:showLegendKey val="0"/>
          <c:showVal val="0"/>
          <c:showCatName val="0"/>
          <c:showSerName val="0"/>
          <c:showPercent val="0"/>
          <c:showBubbleSize val="0"/>
        </c:dLbls>
        <c:gapWidth val="120"/>
        <c:overlap val="100"/>
        <c:axId val="495140304"/>
        <c:axId val="494465280"/>
      </c:barChart>
      <c:catAx>
        <c:axId val="49514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465280"/>
        <c:crosses val="autoZero"/>
        <c:auto val="1"/>
        <c:lblAlgn val="ctr"/>
        <c:lblOffset val="100"/>
        <c:tickLblSkip val="1"/>
        <c:tickMarkSkip val="1"/>
        <c:noMultiLvlLbl val="0"/>
      </c:catAx>
      <c:valAx>
        <c:axId val="494465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14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{7CBD022E-8C41-447D-81E3-89853626B51C}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2FA-42DB-952F-0A3F3D9708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{51A3F530-ACD0-4782-9E40-ECBBBF849C18}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FA-42DB-952F-0A3F3D9708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{90707CF6-7364-4E88-BBF9-CB7F415DF3F5}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FA-42DB-952F-0A3F3D9708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{DA839C82-C3D0-4F79-BF08-9B4A5CC17EEE}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FA-42DB-952F-0A3F3D9708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{D7BFA5C2-FC59-4482-8E2D-0109444F08E4}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FA-42DB-952F-0A3F3D9708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{C9EE35CC-76DB-453F-8AFD-6472898E9E4F}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2FA-42DB-952F-0A3F3D9708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{770E2E7E-3282-4DEA-A79A-CDA24905EDBC}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2FA-42DB-952F-0A3F3D9708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{FDE4FF57-2CA3-4AD7-B65E-537601DDECBA}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2FA-42DB-952F-0A3F3D97086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{CF63208E-6F01-4FF5-9F51-BAD5E3C3F2B7}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2FA-42DB-952F-0A3F3D9708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38.799999999999997</c:v>
                </c:pt>
                <c:pt idx="8">
                  <c:v>39.700000000000003</c:v>
                </c:pt>
                <c:pt idx="16">
                  <c:v>47.3</c:v>
                </c:pt>
                <c:pt idx="24">
                  <c:v>48.6</c:v>
                </c:pt>
                <c:pt idx="32">
                  <c:v>49.3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FA-42DB-952F-0A3F3D9708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{1318DA64-1743-4080-99BF-45C3C9C694B3}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2FA-42DB-952F-0A3F3D9708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{D5438738-8C38-420B-8A36-41A88AB5E4C4}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FA-42DB-952F-0A3F3D9708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{959D2872-74C6-4C44-8AD2-62858D2FF5F2}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FA-42DB-952F-0A3F3D9708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{0356930D-F399-43ED-A3E5-BB3E0DD67882}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FA-42DB-952F-0A3F3D9708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{8465E43E-8D24-4763-BC93-00BF0BCCCAB0}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FA-42DB-952F-0A3F3D97086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{E13B9856-24C0-4EC7-8D46-ED49825FCA50}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2FA-42DB-952F-0A3F3D97086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{4E375078-D9DF-41B8-BF45-5D65E1A62FB1}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2FA-42DB-952F-0A3F3D97086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{31B5B347-1637-496A-9C4E-45AB363CCAC5}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2FA-42DB-952F-0A3F3D97086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{7545033C-EEC3-40BF-8C84-B951495A7595}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2FA-42DB-952F-0A3F3D9708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60.2</c:v>
                </c:pt>
                <c:pt idx="24">
                  <c:v>61.5</c:v>
                </c:pt>
                <c:pt idx="32">
                  <c:v>62.8</c:v>
                </c:pt>
              </c:numCache>
            </c:numRef>
          </c:xVal>
          <c:yVal>
            <c:numRef>
              <c:f>公会計指標分析・財政指標組合せ分析表!$BP$55:$DC$55</c:f>
              <c:numCache>
                <c:formatCode>#,##0.0;"▲ "#,##0.0</c:formatCode>
                <c:ptCount val="40"/>
                <c:pt idx="0">
                  <c:v>21</c:v>
                </c:pt>
                <c:pt idx="8">
                  <c:v>20.2</c:v>
                </c:pt>
                <c:pt idx="16">
                  <c:v>24.2</c:v>
                </c:pt>
                <c:pt idx="24">
                  <c:v>22.1</c:v>
                </c:pt>
                <c:pt idx="32">
                  <c:v>20.399999999999999</c:v>
                </c:pt>
              </c:numCache>
            </c:numRef>
          </c:yVal>
          <c:smooth val="0"/>
          <c:extLst>
            <c:ext xmlns:c16="http://schemas.microsoft.com/office/drawing/2014/chart" uri="{C3380CC4-5D6E-409C-BE32-E72D297353CC}">
              <c16:uniqueId val="{00000013-12FA-42DB-952F-0A3F3D970861}"/>
            </c:ext>
          </c:extLst>
        </c:ser>
        <c:dLbls>
          <c:showLegendKey val="0"/>
          <c:showVal val="1"/>
          <c:showCatName val="0"/>
          <c:showSerName val="0"/>
          <c:showPercent val="0"/>
          <c:showBubbleSize val="0"/>
        </c:dLbls>
        <c:axId val="494591176"/>
        <c:axId val="494591560"/>
      </c:scatterChart>
      <c:valAx>
        <c:axId val="494591176"/>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591560"/>
        <c:crosses val="autoZero"/>
        <c:crossBetween val="midCat"/>
      </c:valAx>
      <c:valAx>
        <c:axId val="494591560"/>
        <c:scaling>
          <c:orientation val="maxMin"/>
          <c:max val="25"/>
          <c:min val="1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591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{64692A09-5763-447B-9E49-06FE6F05A036}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E09-400A-9186-49F35A6343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{98360A8F-4588-4904-90FB-33E649229168}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09-400A-9186-49F35A6343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{3F6EC5FC-E72A-4AF0-92A3-7B840708A1CF}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09-400A-9186-49F35A6343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{06C0B46E-5FA3-424F-AE02-87C62DB1A694}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09-400A-9186-49F35A6343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{D858530B-2A35-4773-9FA9-069C84CC1440}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09-400A-9186-49F35A6343F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{9AF035CA-FC0A-4D65-9726-6B37A3E5FF71}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E09-400A-9186-49F35A6343F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{FDFC3C37-4420-4C76-9C22-91EBED7EC870}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E09-400A-9186-49F35A6343F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{C541D21B-D7B7-4963-901C-EAB917D88521}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E09-400A-9186-49F35A6343F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{EE967CD0-418A-4EAB-A94D-45DD95B95D5D}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E09-400A-9186-49F35A6343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4.0999999999999996</c:v>
                </c:pt>
                <c:pt idx="16">
                  <c:v>4.7</c:v>
                </c:pt>
                <c:pt idx="24">
                  <c:v>5.6</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09-400A-9186-49F35A6343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{ACE4A09F-153E-4376-AB98-693E03866E4A}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E09-400A-9186-49F35A6343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{017D772D-E9EB-4642-AF31-230C4E3FF398}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09-400A-9186-49F35A6343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{F15559AE-DFA3-4E2B-9B9A-D44A99F5D1E7}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09-400A-9186-49F35A6343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{BF5DD78A-66F4-4D2C-80D4-BA2148C5A91A}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09-400A-9186-49F35A6343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{96C06BB4-DC12-435F-8A01-A811A5D303E6}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09-400A-9186-49F35A6343F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{0EF2B29F-CD2C-4A80-945A-61E6EAAE417A}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E09-400A-9186-49F35A6343F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{ED509C2B-E2E7-490F-9239-FC0DCEE80C75}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E09-400A-9186-49F35A6343F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{B265D01C-2E06-4C41-B8ED-0E053E888ABE}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E09-400A-9186-49F35A6343F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{C1BDB79B-E76F-4689-9325-2335D5E47371}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E09-400A-9186-49F35A6343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6.4</c:v>
                </c:pt>
                <c:pt idx="24">
                  <c:v>6.3</c:v>
                </c:pt>
                <c:pt idx="32">
                  <c:v>6.2</c:v>
                </c:pt>
              </c:numCache>
            </c:numRef>
          </c:xVal>
          <c:yVal>
            <c:numRef>
              <c:f>公会計指標分析・財政指標組合せ分析表!$BP$77:$DC$77</c:f>
              <c:numCache>
                <c:formatCode>#,##0.0;"▲ "#,##0.0</c:formatCode>
                <c:ptCount val="40"/>
                <c:pt idx="0">
                  <c:v>21</c:v>
                </c:pt>
                <c:pt idx="8">
                  <c:v>20.2</c:v>
                </c:pt>
                <c:pt idx="16">
                  <c:v>24.2</c:v>
                </c:pt>
                <c:pt idx="24">
                  <c:v>22.1</c:v>
                </c:pt>
                <c:pt idx="32">
                  <c:v>20.399999999999999</c:v>
                </c:pt>
              </c:numCache>
            </c:numRef>
          </c:yVal>
          <c:smooth val="0"/>
          <c:extLst>
            <c:ext xmlns:c16="http://schemas.microsoft.com/office/drawing/2014/chart" uri="{C3380CC4-5D6E-409C-BE32-E72D297353CC}">
              <c16:uniqueId val="{00000013-3E09-400A-9186-49F35A6343FA}"/>
            </c:ext>
          </c:extLst>
        </c:ser>
        <c:dLbls>
          <c:showLegendKey val="0"/>
          <c:showVal val="1"/>
          <c:showCatName val="0"/>
          <c:showSerName val="0"/>
          <c:showPercent val="0"/>
          <c:showBubbleSize val="0"/>
        </c:dLbls>
        <c:axId val="489772464"/>
        <c:axId val="489772848"/>
      </c:scatterChart>
      <c:valAx>
        <c:axId val="489772464"/>
        <c:scaling>
          <c:orientation val="maxMin"/>
          <c:max val="6.899999999999999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772848"/>
        <c:crosses val="autoZero"/>
        <c:crossBetween val="midCat"/>
      </c:valAx>
      <c:valAx>
        <c:axId val="489772848"/>
        <c:scaling>
          <c:orientation val="maxMin"/>
          <c:max val="25"/>
          <c:min val="1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9772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7623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38150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7630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147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年度から増額傾向となっている。</a:t>
          </a:r>
          <a:r>
            <a:rPr kumimoji="1" lang="ja-JP" altLang="en-US" sz="1100" b="0" i="0" baseline="0">
              <a:solidFill>
                <a:schemeClr val="dk1"/>
              </a:solidFill>
              <a:effectLst/>
              <a:latin typeface="+mn-lt"/>
              <a:ea typeface="+mn-ea"/>
              <a:cs typeface="+mn-cs"/>
            </a:rPr>
            <a:t>これは、臨時財政対策債の令和元年度、令和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年度借入分の償還が開始したことが要因である。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また、債務負担行為に基づく支出額等も</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に比べ増額となっている。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08715"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05543"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01716"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年度の一般会計等に係る地方債の現在高は、</a:t>
          </a:r>
          <a:r>
            <a:rPr kumimoji="1" lang="en-US" altLang="ja-JP" sz="1100" b="0" i="0" baseline="0">
              <a:solidFill>
                <a:schemeClr val="dk1"/>
              </a:solidFill>
              <a:effectLst/>
              <a:latin typeface="+mn-lt"/>
              <a:ea typeface="+mn-ea"/>
              <a:cs typeface="+mn-cs"/>
            </a:rPr>
            <a:t>13,900</a:t>
          </a:r>
          <a:r>
            <a:rPr kumimoji="1" lang="ja-JP" altLang="ja-JP" sz="1100" b="0" i="0" baseline="0">
              <a:solidFill>
                <a:schemeClr val="dk1"/>
              </a:solidFill>
              <a:effectLst/>
              <a:latin typeface="+mn-lt"/>
              <a:ea typeface="+mn-ea"/>
              <a:cs typeface="+mn-cs"/>
            </a:rPr>
            <a:t>百万円であり、</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13,059</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841</a:t>
          </a:r>
          <a:r>
            <a:rPr kumimoji="1" lang="ja-JP" altLang="ja-JP" sz="1100" b="0" i="0" baseline="0">
              <a:solidFill>
                <a:schemeClr val="dk1"/>
              </a:solidFill>
              <a:effectLst/>
              <a:latin typeface="+mn-lt"/>
              <a:ea typeface="+mn-ea"/>
              <a:cs typeface="+mn-cs"/>
            </a:rPr>
            <a:t>百万円増額となっている。</a:t>
          </a:r>
          <a:r>
            <a:rPr kumimoji="1" lang="ja-JP" altLang="en-US" sz="1100" b="0" i="0" baseline="0">
              <a:solidFill>
                <a:schemeClr val="dk1"/>
              </a:solidFill>
              <a:effectLst/>
              <a:latin typeface="+mn-lt"/>
              <a:ea typeface="+mn-ea"/>
              <a:cs typeface="+mn-cs"/>
            </a:rPr>
            <a:t>これは、起債の償還額よりも発行額が上回ったためである。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また、充当可能財源のうち充当可能基金は公共施設老朽化対策のため減額となったが、現在も将来負担額を上回っているため、健全な財政状況であると言える。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a:t>
          </a:r>
          <a:r>
            <a:rPr kumimoji="1" lang="ja-JP" altLang="en-US" sz="1100" b="0" i="0" baseline="0">
              <a:solidFill>
                <a:schemeClr val="dk1"/>
              </a:solidFill>
              <a:effectLst/>
              <a:latin typeface="+mn-lt"/>
              <a:ea typeface="+mn-ea"/>
              <a:cs typeface="+mn-cs"/>
            </a:rPr>
            <a:t>基金全体</a:t>
          </a:r>
          <a:r>
            <a:rPr kumimoji="1" lang="ja-JP" altLang="ja-JP" sz="1100" b="0" i="0" baseline="0">
              <a:solidFill>
                <a:schemeClr val="dk1"/>
              </a:solidFill>
              <a:effectLst/>
              <a:latin typeface="+mn-lt"/>
              <a:ea typeface="+mn-ea"/>
              <a:cs typeface="+mn-cs"/>
            </a:rPr>
            <a:t>残高は、</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百万円と令和元年度の残高</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百万円減額となっている。これは、積立額よりも取崩額が多かったためで</a:t>
          </a:r>
          <a:r>
            <a:rPr kumimoji="1" lang="ja-JP" altLang="en-US" sz="1100" b="0" i="0" baseline="0">
              <a:solidFill>
                <a:schemeClr val="dk1"/>
              </a:solidFill>
              <a:effectLst/>
              <a:latin typeface="+mn-lt"/>
              <a:ea typeface="+mn-ea"/>
              <a:cs typeface="+mn-cs"/>
            </a:rPr>
            <a:t>、予算編成上の財源調整として多くの取崩しを行ったことが主な要因である。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・運用益並びに原資の積立も行っていく。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・公共施設等整備基金：公共施設の計画的な整備に要する事業費に充てる。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・退職準備積立金：特別職職員並びに一般職職員の退職手当に充てる。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a:t>
          </a:r>
          <a:r>
            <a:rPr lang="ja-JP" altLang="en-US" sz="1100" b="0" i="0" baseline="0">
              <a:solidFill>
                <a:schemeClr val="dk1"/>
              </a:solidFill>
              <a:effectLst/>
              <a:latin typeface="+mn-lt"/>
              <a:ea typeface="+mn-ea"/>
              <a:cs typeface="+mn-cs"/>
            </a:rPr>
            <a:t>中央保育所建替</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38</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学校施設維持管理費</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万円を充当したこと等により、全体としては減額となった。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・退職準備積立金：今後の退職手当負担見込額から積立てた一方で、退職手当として</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13</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万円を充当したことにより</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・公共施設等整備基金：今後大規模公共事業が多く予定されているため、原資の積立を継続して行っていく。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・退職準備積立金：退職手当負担見込額を確保できるよう、計画的に積立を予定。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年度の財政調整基金残高は、</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百万円と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年度の残高</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額となっている。これは、運用益の積立額より</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取崩額が多かったためで</a:t>
          </a:r>
          <a:r>
            <a:rPr kumimoji="1" lang="ja-JP" altLang="en-US" sz="1100" b="0" i="0" baseline="0">
              <a:solidFill>
                <a:schemeClr val="dk1"/>
              </a:solidFill>
              <a:effectLst/>
              <a:latin typeface="+mn-lt"/>
              <a:ea typeface="+mn-ea"/>
              <a:cs typeface="+mn-cs"/>
            </a:rPr>
            <a:t>主な要因としては、新型コロナウイルス感染症対策緊急経済支援事業の中小企業等支援で取崩しを行ったためである。</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・基金運用益</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積立てる。</a:t>
          </a:r>
          <a:endParaRPr lang="ja-JP" altLang="ja-JP" sz="1400">
            <a:effectLst/>
          </a:endParaRPr>
        </a:p>
        <a:p>
          <a:r>
            <a:rPr lang="ja-JP" altLang="ja-JP" sz="1100" b="0" i="0" baseline="0">
              <a:solidFill>
                <a:schemeClr val="dk1"/>
              </a:solidFill>
              <a:effectLst/>
              <a:latin typeface="+mn-lt"/>
              <a:ea typeface="+mn-ea"/>
              <a:cs typeface="+mn-cs"/>
            </a:rPr>
            <a:t>・財政調整基金の残高は、近年突発的に発生する災害対応や予測不能な社会環境への対応に備え原資の積立も行う。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・運用益として</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万円積立てたが、償還のため</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千万円を取り崩したことにより減額となった。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・基金運用益を積立てる。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baseline="0">
              <a:latin typeface="ＭＳ Ｐゴシック" panose="020B0600070205080204" pitchFamily="50" charset="-128"/>
              <a:ea typeface="ＭＳ Ｐゴシック" panose="020B0600070205080204" pitchFamily="50" charset="-128"/>
            </a:rPr>
            <a:t>49.3</a:t>
          </a:r>
          <a:r>
            <a:rPr kumimoji="1" lang="ja-JP" altLang="en-US" sz="1100" baseline="0">
              <a:latin typeface="ＭＳ Ｐゴシック" panose="020B0600070205080204" pitchFamily="50" charset="-128"/>
              <a:ea typeface="ＭＳ Ｐゴシック" panose="020B0600070205080204" pitchFamily="50" charset="-128"/>
            </a:rPr>
            <a:t>ポイントで類似団体内平均値と比較し</a:t>
          </a:r>
          <a:r>
            <a:rPr kumimoji="1" lang="en-US" altLang="ja-JP" sz="1100" baseline="0">
              <a:latin typeface="ＭＳ Ｐゴシック" panose="020B0600070205080204" pitchFamily="50" charset="-128"/>
              <a:ea typeface="ＭＳ Ｐゴシック" panose="020B0600070205080204" pitchFamily="50" charset="-128"/>
            </a:rPr>
            <a:t>13.5</a:t>
          </a:r>
          <a:r>
            <a:rPr kumimoji="1" lang="ja-JP" altLang="en-US" sz="1100" baseline="0">
              <a:latin typeface="ＭＳ Ｐゴシック" panose="020B0600070205080204" pitchFamily="50" charset="-128"/>
              <a:ea typeface="ＭＳ Ｐゴシック" panose="020B0600070205080204" pitchFamily="50" charset="-128"/>
            </a:rPr>
            <a:t>ポイント少ない値である。これは、他団体に比べ減価償却が進んだ資産が比較的少ない傾向にあることや、これまでに学校等の長寿命化対策を計画的に実施してきたことが挙げられる。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しかしながら、減価償却が進んだ資産も多く保有していることから、今後も財政状況を踏まえ適切に維持更新していく必要がある。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143782</xdr:rowOff>
    </xdr:from>
    <xdr:to>
      <xdr:col>11</xdr:col>
      <xdr:colOff>187325</xdr:colOff>
      <xdr:row>31</xdr:row>
      <xdr:rowOff>73932</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0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94433</xdr:rowOff>
    </xdr:from>
    <xdr:to>
      <xdr:col>7</xdr:col>
      <xdr:colOff>187325</xdr:colOff>
      <xdr:row>31</xdr:row>
      <xdr:rowOff>24583</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91531</xdr:rowOff>
    </xdr:from>
    <xdr:to>
      <xdr:col>23</xdr:col>
      <xdr:colOff>85725</xdr:colOff>
      <xdr:row>29</xdr:row>
      <xdr:rowOff>113121</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3510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91531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79501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109129</xdr:rowOff>
    </xdr:from>
    <xdr:to>
      <xdr:col>11</xdr:col>
      <xdr:colOff>187325</xdr:colOff>
      <xdr:row>28</xdr:row>
      <xdr:rowOff>39279</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159929</xdr:rowOff>
    </xdr:from>
    <xdr:to>
      <xdr:col>15</xdr:col>
      <xdr:colOff>136525</xdr:colOff>
      <xdr:row>29</xdr:row>
      <xdr:rowOff>51435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560604"/>
          <a:ext cx="762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81371</xdr:rowOff>
    </xdr:from>
    <xdr:to>
      <xdr:col>7</xdr:col>
      <xdr:colOff>187325</xdr:colOff>
      <xdr:row>28</xdr:row>
      <xdr:rowOff>11521</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132171</xdr:rowOff>
    </xdr:from>
    <xdr:to>
      <xdr:col>11</xdr:col>
      <xdr:colOff>136525</xdr:colOff>
      <xdr:row>27</xdr:row>
      <xdr:rowOff>159929</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53284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65059</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15710</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55806</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28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28048</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これまで計画的な基金積立を実施してきたことで、基金残高が類似団体と比較し高いことから、債務償還可能年数は類似団体内平均値より低くなっている。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も公共施設の更新や長寿命化等の地方債を財源とする事業の増加が見込まれるため、引き続き基金を計画的に運用することや事業の必要性や緊急性を精査し、公債費の抑制を図ることで、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56720</xdr:rowOff>
    </xdr:from>
    <xdr:to>
      <xdr:col>64</xdr:col>
      <xdr:colOff>123825</xdr:colOff>
      <xdr:row>30</xdr:row>
      <xdr:rowOff>158320</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77230</xdr:rowOff>
    </xdr:from>
    <xdr:to>
      <xdr:col>60</xdr:col>
      <xdr:colOff>123825</xdr:colOff>
      <xdr:row>31</xdr:row>
      <xdr:rowOff>7380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99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89634</xdr:rowOff>
    </xdr:from>
    <xdr:to>
      <xdr:col>76</xdr:col>
      <xdr:colOff>73025</xdr:colOff>
      <xdr:row>30</xdr:row>
      <xdr:rowOff>19784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112511</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68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30261</xdr:rowOff>
    </xdr:from>
    <xdr:to>
      <xdr:col>72</xdr:col>
      <xdr:colOff>123825</xdr:colOff>
      <xdr:row>29</xdr:row>
      <xdr:rowOff>131861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7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81061</xdr:rowOff>
    </xdr:from>
    <xdr:to>
      <xdr:col>76</xdr:col>
      <xdr:colOff>22225</xdr:colOff>
      <xdr:row>29</xdr:row>
      <xdr:rowOff>140434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824636"/>
          <a:ext cx="711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111753</xdr:rowOff>
    </xdr:from>
    <xdr:to>
      <xdr:col>68</xdr:col>
      <xdr:colOff>123825</xdr:colOff>
      <xdr:row>29</xdr:row>
      <xdr:rowOff>41903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162553</xdr:rowOff>
    </xdr:from>
    <xdr:to>
      <xdr:col>72</xdr:col>
      <xdr:colOff>73025</xdr:colOff>
      <xdr:row>29</xdr:row>
      <xdr:rowOff>81061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734678"/>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35108</xdr:rowOff>
    </xdr:from>
    <xdr:to>
      <xdr:col>64</xdr:col>
      <xdr:colOff>123825</xdr:colOff>
      <xdr:row>28</xdr:row>
      <xdr:rowOff>136708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6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85908</xdr:rowOff>
    </xdr:from>
    <xdr:to>
      <xdr:col>68</xdr:col>
      <xdr:colOff>73025</xdr:colOff>
      <xdr:row>28</xdr:row>
      <xdr:rowOff>162553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5658033"/>
          <a:ext cx="762000" cy="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5962</xdr:rowOff>
    </xdr:from>
    <xdr:to>
      <xdr:col>60</xdr:col>
      <xdr:colOff>123825</xdr:colOff>
      <xdr:row>28</xdr:row>
      <xdr:rowOff>107562</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5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56762</xdr:rowOff>
    </xdr:from>
    <xdr:to>
      <xdr:col>64</xdr:col>
      <xdr:colOff>73025</xdr:colOff>
      <xdr:row>28</xdr:row>
      <xdr:rowOff>85908</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628887"/>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149447</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169957</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08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148388</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5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58430</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4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153235</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38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124089</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35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74385</xdr:rowOff>
    </xdr:from>
    <xdr:to>
      <xdr:col>10</xdr:col>
      <xdr:colOff>165100</xdr:colOff>
      <xdr:row>39</xdr:row>
      <xdr:rowOff>4535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53159</xdr:rowOff>
    </xdr:from>
    <xdr:to>
      <xdr:col>6</xdr:col>
      <xdr:colOff>38100</xdr:colOff>
      <xdr:row>38</xdr:row>
      <xdr:rowOff>154759</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121738</xdr:rowOff>
    </xdr:from>
    <xdr:to>
      <xdr:col>24</xdr:col>
      <xdr:colOff>114300</xdr:colOff>
      <xdr:row>40</xdr:row>
      <xdr:rowOff>51888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100165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87449</xdr:rowOff>
    </xdr:from>
    <xdr:to>
      <xdr:col>20</xdr:col>
      <xdr:colOff>38100</xdr:colOff>
      <xdr:row>40</xdr:row>
      <xdr:rowOff>17599</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40</xdr:row>
      <xdr:rowOff>1088</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247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56424</xdr:rowOff>
    </xdr:from>
    <xdr:to>
      <xdr:col>15</xdr:col>
      <xdr:colOff>101600</xdr:colOff>
      <xdr:row>39</xdr:row>
      <xdr:rowOff>158024</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107224</xdr:rowOff>
    </xdr:from>
    <xdr:to>
      <xdr:col>19</xdr:col>
      <xdr:colOff>177800</xdr:colOff>
      <xdr:row>39</xdr:row>
      <xdr:rowOff>138249</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937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17235</xdr:rowOff>
    </xdr:from>
    <xdr:to>
      <xdr:col>10</xdr:col>
      <xdr:colOff>165100</xdr:colOff>
      <xdr:row>39</xdr:row>
      <xdr:rowOff>118835</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68035</xdr:rowOff>
    </xdr:from>
    <xdr:to>
      <xdr:col>15</xdr:col>
      <xdr:colOff>50800</xdr:colOff>
      <xdr:row>39</xdr:row>
      <xdr:rowOff>107224</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54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156028</xdr:rowOff>
    </xdr:from>
    <xdr:to>
      <xdr:col>6</xdr:col>
      <xdr:colOff>38100</xdr:colOff>
      <xdr:row>39</xdr:row>
      <xdr:rowOff>86178</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35378</xdr:rowOff>
    </xdr:from>
    <xdr:to>
      <xdr:col>10</xdr:col>
      <xdr:colOff>114300</xdr:colOff>
      <xdr:row>39</xdr:row>
      <xdr:rowOff>68035</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72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21063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171285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8726</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149151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109962</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77305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109106</xdr:rowOff>
    </xdr:from>
    <xdr:to>
      <xdr:col>55</xdr:col>
      <xdr:colOff>50800</xdr:colOff>
      <xdr:row>41</xdr:row>
      <xdr:rowOff>39256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87533</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108610</xdr:rowOff>
    </xdr:from>
    <xdr:to>
      <xdr:col>50</xdr:col>
      <xdr:colOff>165100</xdr:colOff>
      <xdr:row>41</xdr:row>
      <xdr:rowOff>38760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159410</xdr:rowOff>
    </xdr:from>
    <xdr:to>
      <xdr:col>55</xdr:col>
      <xdr:colOff>0</xdr:colOff>
      <xdr:row>40</xdr:row>
      <xdr:rowOff>159906</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017410"/>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109182</xdr:rowOff>
    </xdr:from>
    <xdr:to>
      <xdr:col>46</xdr:col>
      <xdr:colOff>38100</xdr:colOff>
      <xdr:row>41</xdr:row>
      <xdr:rowOff>39332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159410</xdr:rowOff>
    </xdr:from>
    <xdr:to>
      <xdr:col>50</xdr:col>
      <xdr:colOff>114300</xdr:colOff>
      <xdr:row>40</xdr:row>
      <xdr:rowOff>159982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0174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139167</xdr:rowOff>
    </xdr:from>
    <xdr:to>
      <xdr:col>41</xdr:col>
      <xdr:colOff>101600</xdr:colOff>
      <xdr:row>41</xdr:row>
      <xdr:rowOff>69317</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9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159982</xdr:rowOff>
    </xdr:from>
    <xdr:to>
      <xdr:col>45</xdr:col>
      <xdr:colOff>177800</xdr:colOff>
      <xdr:row>41</xdr:row>
      <xdr:rowOff>18517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017982"/>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139509</xdr:rowOff>
    </xdr:from>
    <xdr:to>
      <xdr:col>36</xdr:col>
      <xdr:colOff>165100</xdr:colOff>
      <xdr:row>41</xdr:row>
      <xdr:rowOff>69659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9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18517</xdr:rowOff>
    </xdr:from>
    <xdr:to>
      <xdr:col>41</xdr:col>
      <xdr:colOff>50800</xdr:colOff>
      <xdr:row>41</xdr:row>
      <xdr:rowOff>18859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04796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29887</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30459</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60444</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0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60786</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0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145324</xdr:rowOff>
    </xdr:from>
    <xdr:to>
      <xdr:col>24</xdr:col>
      <xdr:colOff>63500</xdr:colOff>
      <xdr:row>61</xdr:row>
      <xdr:rowOff>169817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6037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145324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58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122465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24312</xdr:rowOff>
    </xdr:from>
    <xdr:to>
      <xdr:col>6</xdr:col>
      <xdr:colOff>38100</xdr:colOff>
      <xdr:row>61</xdr:row>
      <xdr:rowOff>125912</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75112</xdr:rowOff>
    </xdr:from>
    <xdr:to>
      <xdr:col>10</xdr:col>
      <xdr:colOff>114300</xdr:colOff>
      <xdr:row>61</xdr:row>
      <xdr:rowOff>97972</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5335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159526</xdr:rowOff>
    </xdr:from>
    <xdr:to>
      <xdr:col>55</xdr:col>
      <xdr:colOff>50800</xdr:colOff>
      <xdr:row>63</xdr:row>
      <xdr:rowOff>89676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10953</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6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159024</xdr:rowOff>
    </xdr:from>
    <xdr:to>
      <xdr:col>50</xdr:col>
      <xdr:colOff>165100</xdr:colOff>
      <xdr:row>63</xdr:row>
      <xdr:rowOff>89174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38374</xdr:rowOff>
    </xdr:from>
    <xdr:to>
      <xdr:col>55</xdr:col>
      <xdr:colOff>0</xdr:colOff>
      <xdr:row>63</xdr:row>
      <xdr:rowOff>38876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9639300" y="10839724"/>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159427</xdr:rowOff>
    </xdr:from>
    <xdr:to>
      <xdr:col>46</xdr:col>
      <xdr:colOff>38100</xdr:colOff>
      <xdr:row>63</xdr:row>
      <xdr:rowOff>89577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38374</xdr:rowOff>
    </xdr:from>
    <xdr:to>
      <xdr:col>50</xdr:col>
      <xdr:colOff>114300</xdr:colOff>
      <xdr:row>63</xdr:row>
      <xdr:rowOff>38777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3972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159100</xdr:rowOff>
    </xdr:from>
    <xdr:to>
      <xdr:col>41</xdr:col>
      <xdr:colOff>101600</xdr:colOff>
      <xdr:row>63</xdr:row>
      <xdr:rowOff>89250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7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38450</xdr:rowOff>
    </xdr:from>
    <xdr:to>
      <xdr:col>45</xdr:col>
      <xdr:colOff>177800</xdr:colOff>
      <xdr:row>63</xdr:row>
      <xdr:rowOff>38777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861300" y="108398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159348</xdr:rowOff>
    </xdr:from>
    <xdr:to>
      <xdr:col>36</xdr:col>
      <xdr:colOff>165100</xdr:colOff>
      <xdr:row>63</xdr:row>
      <xdr:rowOff>89498</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38450</xdr:rowOff>
    </xdr:from>
    <xdr:to>
      <xdr:col>41</xdr:col>
      <xdr:colOff>50800</xdr:colOff>
      <xdr:row>63</xdr:row>
      <xdr:rowOff>38698</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3980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153985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153991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105701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106104</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80377</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8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80625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8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141605</xdr:rowOff>
    </xdr:from>
    <xdr:to>
      <xdr:col>10</xdr:col>
      <xdr:colOff>165100</xdr:colOff>
      <xdr:row>82</xdr:row>
      <xdr:rowOff>71755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50816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62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95886</xdr:rowOff>
    </xdr:from>
    <xdr:to>
      <xdr:col>20</xdr:col>
      <xdr:colOff>38100</xdr:colOff>
      <xdr:row>86</xdr:row>
      <xdr:rowOff>26036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146686</xdr:rowOff>
    </xdr:from>
    <xdr:to>
      <xdr:col>24</xdr:col>
      <xdr:colOff>63500</xdr:colOff>
      <xdr:row>86</xdr:row>
      <xdr:rowOff>15239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719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146686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679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85</xdr:row>
      <xdr:rowOff>106680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639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66675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5884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88282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17163</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28829</xdr:rowOff>
    </xdr:from>
    <xdr:to>
      <xdr:col>41</xdr:col>
      <xdr:colOff>101600</xdr:colOff>
      <xdr:row>85</xdr:row>
      <xdr:rowOff>130429</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485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861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58547</xdr:rowOff>
    </xdr:from>
    <xdr:to>
      <xdr:col>36</xdr:col>
      <xdr:colOff>165100</xdr:colOff>
      <xdr:row>86</xdr:row>
      <xdr:rowOff>160147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108965</xdr:rowOff>
    </xdr:from>
    <xdr:to>
      <xdr:col>41</xdr:col>
      <xdr:colOff>50800</xdr:colOff>
      <xdr:row>86</xdr:row>
      <xdr:rowOff>109347</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85366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146956</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117619</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151274</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8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152763</xdr:rowOff>
    </xdr:from>
    <xdr:to>
      <xdr:col>72</xdr:col>
      <xdr:colOff>38100</xdr:colOff>
      <xdr:row>38</xdr:row>
      <xdr:rowOff>82913</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17235</xdr:rowOff>
    </xdr:from>
    <xdr:to>
      <xdr:col>67</xdr:col>
      <xdr:colOff>101600</xdr:colOff>
      <xdr:row>38</xdr:row>
      <xdr:rowOff>118835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131536</xdr:rowOff>
    </xdr:from>
    <xdr:to>
      <xdr:col>85</xdr:col>
      <xdr:colOff>177800</xdr:colOff>
      <xdr:row>36</xdr:row>
      <xdr:rowOff>61686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154413</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17235</xdr:rowOff>
    </xdr:from>
    <xdr:to>
      <xdr:col>81</xdr:col>
      <xdr:colOff>101600</xdr:colOff>
      <xdr:row>41</xdr:row>
      <xdr:rowOff>118835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10886</xdr:rowOff>
    </xdr:from>
    <xdr:to>
      <xdr:col>85</xdr:col>
      <xdr:colOff>127000</xdr:colOff>
      <xdr:row>41</xdr:row>
      <xdr:rowOff>68035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5481300" y="6183086"/>
          <a:ext cx="838200" cy="9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156028</xdr:rowOff>
    </xdr:from>
    <xdr:to>
      <xdr:col>76</xdr:col>
      <xdr:colOff>165100</xdr:colOff>
      <xdr:row>41</xdr:row>
      <xdr:rowOff>86178</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35378</xdr:rowOff>
    </xdr:from>
    <xdr:to>
      <xdr:col>81</xdr:col>
      <xdr:colOff>50800</xdr:colOff>
      <xdr:row>41</xdr:row>
      <xdr:rowOff>68035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706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170906</xdr:rowOff>
    </xdr:from>
    <xdr:to>
      <xdr:col>76</xdr:col>
      <xdr:colOff>114300</xdr:colOff>
      <xdr:row>41</xdr:row>
      <xdr:rowOff>35378</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70289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84183</xdr:rowOff>
    </xdr:from>
    <xdr:to>
      <xdr:col>67</xdr:col>
      <xdr:colOff>101600</xdr:colOff>
      <xdr:row>41</xdr:row>
      <xdr:rowOff>14333</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134983</xdr:rowOff>
    </xdr:from>
    <xdr:to>
      <xdr:col>71</xdr:col>
      <xdr:colOff>177800</xdr:colOff>
      <xdr:row>40</xdr:row>
      <xdr:rowOff>170906</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9929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99440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135363</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109962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77305</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5460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xdr:rowOff>
    </xdr:from>
    <xdr:to>
      <xdr:col>102</xdr:col>
      <xdr:colOff>165100</xdr:colOff>
      <xdr:row>38</xdr:row>
      <xdr:rowOff>113284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105410</xdr:rowOff>
    </xdr:from>
    <xdr:to>
      <xdr:col>98</xdr:col>
      <xdr:colOff>38100</xdr:colOff>
      <xdr:row>38</xdr:row>
      <xdr:rowOff>35560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40</xdr:row>
      <xdr:rowOff>21336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70560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25908</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25908</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21336</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129811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24765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2965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9525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254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139065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158115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2298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76852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53992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86551</xdr:rowOff>
    </xdr:from>
    <xdr:to>
      <xdr:col>102</xdr:col>
      <xdr:colOff>165100</xdr:colOff>
      <xdr:row>63</xdr:row>
      <xdr:rowOff>16701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71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88456</xdr:rowOff>
    </xdr:from>
    <xdr:to>
      <xdr:col>98</xdr:col>
      <xdr:colOff>38100</xdr:colOff>
      <xdr:row>63</xdr:row>
      <xdr:rowOff>18606</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71310</xdr:rowOff>
    </xdr:from>
    <xdr:to>
      <xdr:col>116</xdr:col>
      <xdr:colOff>114300</xdr:colOff>
      <xdr:row>63</xdr:row>
      <xdr:rowOff>1460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94187</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55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71692</xdr:rowOff>
    </xdr:from>
    <xdr:to>
      <xdr:col>112</xdr:col>
      <xdr:colOff>38100</xdr:colOff>
      <xdr:row>63</xdr:row>
      <xdr:rowOff>1842</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122110</xdr:rowOff>
    </xdr:from>
    <xdr:to>
      <xdr:col>116</xdr:col>
      <xdr:colOff>63500</xdr:colOff>
      <xdr:row>62</xdr:row>
      <xdr:rowOff>122492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75201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72263</xdr:rowOff>
    </xdr:from>
    <xdr:to>
      <xdr:col>107</xdr:col>
      <xdr:colOff>101600</xdr:colOff>
      <xdr:row>63</xdr:row>
      <xdr:rowOff>2413</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122492</xdr:rowOff>
    </xdr:from>
    <xdr:to>
      <xdr:col>111</xdr:col>
      <xdr:colOff>177800</xdr:colOff>
      <xdr:row>62</xdr:row>
      <xdr:rowOff>123063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7523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74740</xdr:rowOff>
    </xdr:from>
    <xdr:to>
      <xdr:col>102</xdr:col>
      <xdr:colOff>165100</xdr:colOff>
      <xdr:row>63</xdr:row>
      <xdr:rowOff>4890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7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123063</xdr:rowOff>
    </xdr:from>
    <xdr:to>
      <xdr:col>107</xdr:col>
      <xdr:colOff>50800</xdr:colOff>
      <xdr:row>62</xdr:row>
      <xdr:rowOff>125540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7529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85407</xdr:rowOff>
    </xdr:from>
    <xdr:to>
      <xdr:col>98</xdr:col>
      <xdr:colOff>38100</xdr:colOff>
      <xdr:row>63</xdr:row>
      <xdr:rowOff>15557</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7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125540</xdr:rowOff>
    </xdr:from>
    <xdr:to>
      <xdr:col>102</xdr:col>
      <xdr:colOff>114300</xdr:colOff>
      <xdr:row>62</xdr:row>
      <xdr:rowOff>136207</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75544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8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7828</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8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9733</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18369</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4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18940</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21417</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47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32084</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4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28121</xdr:rowOff>
    </xdr:from>
    <xdr:to>
      <xdr:col>85</xdr:col>
      <xdr:colOff>177800</xdr:colOff>
      <xdr:row>80</xdr:row>
      <xdr:rowOff>129721</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50998</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359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148952</xdr:rowOff>
    </xdr:from>
    <xdr:to>
      <xdr:col>81</xdr:col>
      <xdr:colOff>101600</xdr:colOff>
      <xdr:row>80</xdr:row>
      <xdr:rowOff>79102</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28302</xdr:rowOff>
    </xdr:from>
    <xdr:to>
      <xdr:col>85</xdr:col>
      <xdr:colOff>127000</xdr:colOff>
      <xdr:row>80</xdr:row>
      <xdr:rowOff>78921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374430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98334</xdr:rowOff>
    </xdr:from>
    <xdr:to>
      <xdr:col>76</xdr:col>
      <xdr:colOff>165100</xdr:colOff>
      <xdr:row>80</xdr:row>
      <xdr:rowOff>28484</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149134</xdr:rowOff>
    </xdr:from>
    <xdr:to>
      <xdr:col>81</xdr:col>
      <xdr:colOff>50800</xdr:colOff>
      <xdr:row>80</xdr:row>
      <xdr:rowOff>28302</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36936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149134</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36414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166914</xdr:rowOff>
    </xdr:from>
    <xdr:to>
      <xdr:col>67</xdr:col>
      <xdr:colOff>101600</xdr:colOff>
      <xdr:row>79</xdr:row>
      <xdr:rowOff>97064</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46264</xdr:rowOff>
    </xdr:from>
    <xdr:to>
      <xdr:col>71</xdr:col>
      <xdr:colOff>177800</xdr:colOff>
      <xdr:row>79</xdr:row>
      <xdr:rowOff>96882</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35908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95629</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45011</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113591</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158750</xdr:rowOff>
    </xdr:from>
    <xdr:to>
      <xdr:col>98</xdr:col>
      <xdr:colOff>38100</xdr:colOff>
      <xdr:row>83</xdr:row>
      <xdr:rowOff>88900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605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124477</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22199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8421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E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E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E00-000000030000}"/>
            </a:ext>
          </a:extLst>
        </xdr:cNvPr>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E00-000002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652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78739</xdr:rowOff>
    </xdr:from>
    <xdr:to>
      <xdr:col>85</xdr:col>
      <xdr:colOff>177800</xdr:colOff>
      <xdr:row>108</xdr:row>
      <xdr:rowOff>8889</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57166</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E00-00000E030000}"/>
            </a:ext>
          </a:extLst>
        </xdr:cNvPr>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38736</xdr:rowOff>
    </xdr:from>
    <xdr:to>
      <xdr:col>81</xdr:col>
      <xdr:colOff>101600</xdr:colOff>
      <xdr:row>107</xdr:row>
      <xdr:rowOff>140336</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5430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89536</xdr:rowOff>
    </xdr:from>
    <xdr:to>
      <xdr:col>85</xdr:col>
      <xdr:colOff>127000</xdr:colOff>
      <xdr:row>107</xdr:row>
      <xdr:rowOff>129539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5481300" y="18434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454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89536</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4592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47625</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3703300" y="18345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73025</xdr:rowOff>
    </xdr:from>
    <xdr:to>
      <xdr:col>67</xdr:col>
      <xdr:colOff>101600</xdr:colOff>
      <xdr:row>107</xdr:row>
      <xdr:rowOff>3175</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276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123825</xdr:rowOff>
    </xdr:from>
    <xdr:to>
      <xdr:col>71</xdr:col>
      <xdr:colOff>177800</xdr:colOff>
      <xdr:row>107</xdr:row>
      <xdr:rowOff>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2814300" y="18297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13988</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131463</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165752</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E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E00-000039030000}"/>
            </a:ext>
          </a:extLst>
        </xdr:cNvPr>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E00-00003B03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E00-00003D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E00-000049030000}"/>
            </a:ext>
          </a:extLst>
        </xdr:cNvPr>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1323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a:extLst>
            <a:ext uri="{FF2B5EF4-FFF2-40B4-BE49-F238E27FC236}">
              <a16:creationId xmlns:a16="http://schemas.microsoft.com/office/drawing/2014/main" id="{00000000-0008-0000-0E00-000052030000}"/>
            </a:ext>
          </a:extLst>
        </xdr:cNvPr>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a:extLst>
            <a:ext uri="{FF2B5EF4-FFF2-40B4-BE49-F238E27FC236}">
              <a16:creationId xmlns:a16="http://schemas.microsoft.com/office/drawing/2014/main" id="{00000000-0008-0000-0E00-000053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a:extLst>
            <a:ext uri="{FF2B5EF4-FFF2-40B4-BE49-F238E27FC236}">
              <a16:creationId xmlns:a16="http://schemas.microsoft.com/office/drawing/2014/main" id="{00000000-0008-0000-0E00-000054030000}"/>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3" name="n_4aveValue【公民館】&#10;一人当たり面積">
          <a:extLst>
            <a:ext uri="{FF2B5EF4-FFF2-40B4-BE49-F238E27FC236}">
              <a16:creationId xmlns:a16="http://schemas.microsoft.com/office/drawing/2014/main" id="{00000000-0008-0000-0E00-000055030000}"/>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4" name="n_1mainValue【公民館】&#10;一人当たり面積">
          <a:extLst>
            <a:ext uri="{FF2B5EF4-FFF2-40B4-BE49-F238E27FC236}">
              <a16:creationId xmlns:a16="http://schemas.microsoft.com/office/drawing/2014/main" id="{00000000-0008-0000-0E00-000056030000}"/>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5" name="n_2mainValue【公民館】&#10;一人当たり面積">
          <a:extLst>
            <a:ext uri="{FF2B5EF4-FFF2-40B4-BE49-F238E27FC236}">
              <a16:creationId xmlns:a16="http://schemas.microsoft.com/office/drawing/2014/main" id="{00000000-0008-0000-0E00-000057030000}"/>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6" name="n_3mainValue【公民館】&#10;一人当たり面積">
          <a:extLst>
            <a:ext uri="{FF2B5EF4-FFF2-40B4-BE49-F238E27FC236}">
              <a16:creationId xmlns:a16="http://schemas.microsoft.com/office/drawing/2014/main" id="{00000000-0008-0000-0E00-000058030000}"/>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7" name="n_4mainValue【公民館】&#10;一人当たり面積">
          <a:extLst>
            <a:ext uri="{FF2B5EF4-FFF2-40B4-BE49-F238E27FC236}">
              <a16:creationId xmlns:a16="http://schemas.microsoft.com/office/drawing/2014/main" id="{00000000-0008-0000-0E00-000059030000}"/>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年度に中央保育所を新設したため、「認定こども園・幼稚園・保育所」の減価償却率は改善が図られ、</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％と前年度よりも</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ポイント減少させることができた。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またその他各施設における有形固定資産減価償却率は類似団体内平均値と比べ概ね高い傾向にあり、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特に、「公営住宅」「公民館」については、有形固定資産減価償却率が類似団体と比較し、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ポイント以上も高い状況にあるため、今後の財政状況を踏まえ施設の適切な維持管理を行っていく必要がある。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76200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2192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35378</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8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402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33565</xdr:rowOff>
    </xdr:from>
    <xdr:to>
      <xdr:col>6</xdr:col>
      <xdr:colOff>38100</xdr:colOff>
      <xdr:row>38</xdr:row>
      <xdr:rowOff>135165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84365</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156845</xdr:rowOff>
    </xdr:from>
    <xdr:to>
      <xdr:col>41</xdr:col>
      <xdr:colOff>101600</xdr:colOff>
      <xdr:row>39</xdr:row>
      <xdr:rowOff>86995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133985</xdr:rowOff>
    </xdr:from>
    <xdr:to>
      <xdr:col>36</xdr:col>
      <xdr:colOff>165100</xdr:colOff>
      <xdr:row>39</xdr:row>
      <xdr:rowOff>64135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103522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80662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90170</xdr:rowOff>
    </xdr:from>
    <xdr:to>
      <xdr:col>6</xdr:col>
      <xdr:colOff>38100</xdr:colOff>
      <xdr:row>60</xdr:row>
      <xdr:rowOff>20320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112395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3498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133985</xdr:rowOff>
    </xdr:from>
    <xdr:to>
      <xdr:col>15</xdr:col>
      <xdr:colOff>101600</xdr:colOff>
      <xdr:row>60</xdr:row>
      <xdr:rowOff>64135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62865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300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13335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252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36830</xdr:rowOff>
    </xdr:from>
    <xdr:to>
      <xdr:col>6</xdr:col>
      <xdr:colOff>38100</xdr:colOff>
      <xdr:row>59</xdr:row>
      <xdr:rowOff>138430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87630</xdr:rowOff>
    </xdr:from>
    <xdr:to>
      <xdr:col>10</xdr:col>
      <xdr:colOff>114300</xdr:colOff>
      <xdr:row>59</xdr:row>
      <xdr:rowOff>137160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2031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34307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154957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156573</xdr:rowOff>
    </xdr:from>
    <xdr:to>
      <xdr:col>41</xdr:col>
      <xdr:colOff>101600</xdr:colOff>
      <xdr:row>63</xdr:row>
      <xdr:rowOff>86723</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145143</xdr:rowOff>
    </xdr:from>
    <xdr:to>
      <xdr:col>36</xdr:col>
      <xdr:colOff>165100</xdr:colOff>
      <xdr:row>63</xdr:row>
      <xdr:rowOff>75293</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89626</xdr:rowOff>
    </xdr:from>
    <xdr:to>
      <xdr:col>55</xdr:col>
      <xdr:colOff>50800</xdr:colOff>
      <xdr:row>64</xdr:row>
      <xdr:rowOff>19776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68053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89626</xdr:rowOff>
    </xdr:from>
    <xdr:to>
      <xdr:col>50</xdr:col>
      <xdr:colOff>165100</xdr:colOff>
      <xdr:row>64</xdr:row>
      <xdr:rowOff>19776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140426</xdr:rowOff>
    </xdr:from>
    <xdr:to>
      <xdr:col>55</xdr:col>
      <xdr:colOff>0</xdr:colOff>
      <xdr:row>63</xdr:row>
      <xdr:rowOff>140426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94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89626</xdr:rowOff>
    </xdr:from>
    <xdr:to>
      <xdr:col>46</xdr:col>
      <xdr:colOff>38100</xdr:colOff>
      <xdr:row>64</xdr:row>
      <xdr:rowOff>19776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140426</xdr:rowOff>
    </xdr:from>
    <xdr:to>
      <xdr:col>50</xdr:col>
      <xdr:colOff>114300</xdr:colOff>
      <xdr:row>63</xdr:row>
      <xdr:rowOff>140426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140426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89626</xdr:rowOff>
    </xdr:from>
    <xdr:to>
      <xdr:col>36</xdr:col>
      <xdr:colOff>165100</xdr:colOff>
      <xdr:row>64</xdr:row>
      <xdr:rowOff>19776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140426</xdr:rowOff>
    </xdr:from>
    <xdr:to>
      <xdr:col>41</xdr:col>
      <xdr:colOff>50800</xdr:colOff>
      <xdr:row>63</xdr:row>
      <xdr:rowOff>140426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103250</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91820</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10903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10903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10903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F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00000000-0008-0000-0F00-00003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00000000-0008-0000-0F00-000032010000}"/>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F00-000034010000}"/>
            </a:ext>
          </a:extLst>
        </xdr:cNvPr>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F00-000040010000}"/>
            </a:ext>
          </a:extLst>
        </xdr:cNvPr>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98879</xdr:rowOff>
    </xdr:from>
    <xdr:to>
      <xdr:col>20</xdr:col>
      <xdr:colOff>38100</xdr:colOff>
      <xdr:row>106</xdr:row>
      <xdr:rowOff>29029</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3746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149679</xdr:rowOff>
    </xdr:from>
    <xdr:to>
      <xdr:col>24</xdr:col>
      <xdr:colOff>63500</xdr:colOff>
      <xdr:row>106</xdr:row>
      <xdr:rowOff>19050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3797300" y="181519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58057</xdr:rowOff>
    </xdr:from>
    <xdr:to>
      <xdr:col>15</xdr:col>
      <xdr:colOff>101600</xdr:colOff>
      <xdr:row>105</xdr:row>
      <xdr:rowOff>159657</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2857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108857</xdr:rowOff>
    </xdr:from>
    <xdr:to>
      <xdr:col>19</xdr:col>
      <xdr:colOff>177800</xdr:colOff>
      <xdr:row>105</xdr:row>
      <xdr:rowOff>149679</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2908300" y="181111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108857</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019300" y="180702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68036</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130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20156</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F00-00004D010000}"/>
            </a:ext>
          </a:extLst>
        </xdr:cNvPr>
        <xdr:cNvSpPr txBox="1"/>
      </xdr:nvSpPr>
      <xdr:spPr>
        <a:xfrm>
          <a:off x="3582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150784</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F00-00004E010000}"/>
            </a:ext>
          </a:extLst>
        </xdr:cNvPr>
        <xdr:cNvSpPr txBox="1"/>
      </xdr:nvSpPr>
      <xdr:spPr>
        <a:xfrm>
          <a:off x="2705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F00-00004F010000}"/>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F00-000050010000}"/>
            </a:ext>
          </a:extLst>
        </xdr:cNvPr>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28666</xdr:rowOff>
    </xdr:from>
    <xdr:to>
      <xdr:col>41</xdr:col>
      <xdr:colOff>101600</xdr:colOff>
      <xdr:row>106</xdr:row>
      <xdr:rowOff>130266</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81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18869</xdr:rowOff>
    </xdr:from>
    <xdr:to>
      <xdr:col>36</xdr:col>
      <xdr:colOff>165100</xdr:colOff>
      <xdr:row>106</xdr:row>
      <xdr:rowOff>120469</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921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54792</xdr:rowOff>
    </xdr:from>
    <xdr:to>
      <xdr:col>55</xdr:col>
      <xdr:colOff>50800</xdr:colOff>
      <xdr:row>106</xdr:row>
      <xdr:rowOff>156392</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77669</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80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54792</xdr:rowOff>
    </xdr:from>
    <xdr:to>
      <xdr:col>50</xdr:col>
      <xdr:colOff>165100</xdr:colOff>
      <xdr:row>106</xdr:row>
      <xdr:rowOff>156392</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105592</xdr:rowOff>
    </xdr:from>
    <xdr:to>
      <xdr:col>55</xdr:col>
      <xdr:colOff>0</xdr:colOff>
      <xdr:row>106</xdr:row>
      <xdr:rowOff>105592</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9639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54792</xdr:rowOff>
    </xdr:from>
    <xdr:to>
      <xdr:col>46</xdr:col>
      <xdr:colOff>38100</xdr:colOff>
      <xdr:row>106</xdr:row>
      <xdr:rowOff>156392</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8699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105592</xdr:rowOff>
    </xdr:from>
    <xdr:to>
      <xdr:col>50</xdr:col>
      <xdr:colOff>114300</xdr:colOff>
      <xdr:row>106</xdr:row>
      <xdr:rowOff>105592</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8750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54792</xdr:rowOff>
    </xdr:from>
    <xdr:to>
      <xdr:col>41</xdr:col>
      <xdr:colOff>101600</xdr:colOff>
      <xdr:row>106</xdr:row>
      <xdr:rowOff>156392</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781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105592</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861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92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105592</xdr:rowOff>
    </xdr:from>
    <xdr:to>
      <xdr:col>41</xdr:col>
      <xdr:colOff>50800</xdr:colOff>
      <xdr:row>106</xdr:row>
      <xdr:rowOff>108857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6972300" y="182792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146793</xdr:rowOff>
    </xdr:from>
    <xdr:ext cx="469744" cy="259045"/>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7626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136996</xdr:rowOff>
    </xdr:from>
    <xdr:ext cx="469744" cy="259045"/>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6737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1469</xdr:rowOff>
    </xdr:from>
    <xdr:ext cx="469744" cy="25904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9391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1469</xdr:rowOff>
    </xdr:from>
    <xdr:ext cx="469744" cy="259045"/>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8515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147519</xdr:rowOff>
    </xdr:from>
    <xdr:ext cx="469744" cy="25904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7626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F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103958</xdr:rowOff>
    </xdr:from>
    <xdr:to>
      <xdr:col>85</xdr:col>
      <xdr:colOff>126364</xdr:colOff>
      <xdr:row>42</xdr:row>
      <xdr:rowOff>1088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6318864" y="5933258"/>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4915</xdr:rowOff>
    </xdr:from>
    <xdr:ext cx="405111" cy="259045"/>
    <xdr:sp macro="" textlink="">
      <xdr:nvSpPr>
        <xdr:cNvPr id="422" name="【一般廃棄物処理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6357600" y="720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xdr:rowOff>
    </xdr:from>
    <xdr:to>
      <xdr:col>86</xdr:col>
      <xdr:colOff>25400</xdr:colOff>
      <xdr:row>42</xdr:row>
      <xdr:rowOff>1088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720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50635</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6357600" y="570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103958</xdr:rowOff>
    </xdr:from>
    <xdr:to>
      <xdr:col>86</xdr:col>
      <xdr:colOff>25400</xdr:colOff>
      <xdr:row>34</xdr:row>
      <xdr:rowOff>103958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593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85470</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6357600" y="660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6268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89081</xdr:rowOff>
    </xdr:from>
    <xdr:to>
      <xdr:col>85</xdr:col>
      <xdr:colOff>177800</xdr:colOff>
      <xdr:row>35</xdr:row>
      <xdr:rowOff>19231</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6268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6185</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6357600" y="583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44994</xdr:rowOff>
    </xdr:from>
    <xdr:to>
      <xdr:col>81</xdr:col>
      <xdr:colOff>101600</xdr:colOff>
      <xdr:row>34</xdr:row>
      <xdr:rowOff>146594</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5430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95794</xdr:rowOff>
    </xdr:from>
    <xdr:to>
      <xdr:col>85</xdr:col>
      <xdr:colOff>127000</xdr:colOff>
      <xdr:row>34</xdr:row>
      <xdr:rowOff>139881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5481300" y="592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34</xdr:row>
      <xdr:rowOff>95794</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4592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128270</xdr:rowOff>
    </xdr:from>
    <xdr:to>
      <xdr:col>72</xdr:col>
      <xdr:colOff>38100</xdr:colOff>
      <xdr:row>34</xdr:row>
      <xdr:rowOff>58420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3652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51707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3703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84183</xdr:rowOff>
    </xdr:from>
    <xdr:to>
      <xdr:col>67</xdr:col>
      <xdr:colOff>101600</xdr:colOff>
      <xdr:row>34</xdr:row>
      <xdr:rowOff>14333</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2763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134983</xdr:rowOff>
    </xdr:from>
    <xdr:to>
      <xdr:col>71</xdr:col>
      <xdr:colOff>177800</xdr:colOff>
      <xdr:row>34</xdr:row>
      <xdr:rowOff>7620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814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163121</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5266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74947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3500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30860</xdr:rowOff>
    </xdr:from>
    <xdr:ext cx="340478" cy="259045"/>
    <xdr:sp macro="" textlink="">
      <xdr:nvSpPr>
        <xdr:cNvPr id="454" name="n_4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2644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133419</xdr:rowOff>
    </xdr:from>
    <xdr:to>
      <xdr:col>116</xdr:col>
      <xdr:colOff>114300</xdr:colOff>
      <xdr:row>41</xdr:row>
      <xdr:rowOff>63569</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48346</xdr:rowOff>
    </xdr:from>
    <xdr:ext cx="469744"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9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133408</xdr:rowOff>
    </xdr:from>
    <xdr:to>
      <xdr:col>112</xdr:col>
      <xdr:colOff>38100</xdr:colOff>
      <xdr:row>41</xdr:row>
      <xdr:rowOff>63558</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9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12758</xdr:rowOff>
    </xdr:from>
    <xdr:to>
      <xdr:col>116</xdr:col>
      <xdr:colOff>63500</xdr:colOff>
      <xdr:row>41</xdr:row>
      <xdr:rowOff>12769</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1323300" y="7042208"/>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133419</xdr:rowOff>
    </xdr:from>
    <xdr:to>
      <xdr:col>107</xdr:col>
      <xdr:colOff>101600</xdr:colOff>
      <xdr:row>41</xdr:row>
      <xdr:rowOff>63569</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12758</xdr:rowOff>
    </xdr:from>
    <xdr:to>
      <xdr:col>111</xdr:col>
      <xdr:colOff>177800</xdr:colOff>
      <xdr:row>41</xdr:row>
      <xdr:rowOff>12769</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133408</xdr:rowOff>
    </xdr:from>
    <xdr:to>
      <xdr:col>102</xdr:col>
      <xdr:colOff>165100</xdr:colOff>
      <xdr:row>41</xdr:row>
      <xdr:rowOff>63558</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9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12758</xdr:rowOff>
    </xdr:from>
    <xdr:to>
      <xdr:col>107</xdr:col>
      <xdr:colOff>50800</xdr:colOff>
      <xdr:row>41</xdr:row>
      <xdr:rowOff>12769</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9545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133419</xdr:rowOff>
    </xdr:from>
    <xdr:to>
      <xdr:col>98</xdr:col>
      <xdr:colOff>38100</xdr:colOff>
      <xdr:row>41</xdr:row>
      <xdr:rowOff>63569</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12758</xdr:rowOff>
    </xdr:from>
    <xdr:to>
      <xdr:col>102</xdr:col>
      <xdr:colOff>114300</xdr:colOff>
      <xdr:row>41</xdr:row>
      <xdr:rowOff>12769</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54685</xdr:rowOff>
    </xdr:from>
    <xdr:ext cx="469744"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75728" y="70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54696</xdr:rowOff>
    </xdr:from>
    <xdr:ext cx="469744"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99428" y="70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54685</xdr:rowOff>
    </xdr:from>
    <xdr:ext cx="469744"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310428" y="70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54696</xdr:rowOff>
    </xdr:from>
    <xdr:ext cx="469744"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421428" y="70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F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00000000-0008-0000-0F00-000015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0000000-0008-0000-0F00-000017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F00-000019020000}"/>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F00-000025020000}"/>
            </a:ext>
          </a:extLst>
        </xdr:cNvPr>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54813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4592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703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814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00000000-0008-0000-0F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0000000-0008-0000-0F00-00004C02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00000000-0008-0000-0F00-00004E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00000000-0008-0000-0F00-000050020000}"/>
            </a:ext>
          </a:extLst>
        </xdr:cNvPr>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22352</xdr:rowOff>
    </xdr:from>
    <xdr:to>
      <xdr:col>98</xdr:col>
      <xdr:colOff>38100</xdr:colOff>
      <xdr:row>62</xdr:row>
      <xdr:rowOff>123952</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8605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00000000-0008-0000-0F00-00005C020000}"/>
            </a:ext>
          </a:extLst>
        </xdr:cNvPr>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3" name="n_1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14" name="n_2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15" name="n_3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140479</xdr:rowOff>
    </xdr:from>
    <xdr:ext cx="469744" cy="259045"/>
    <xdr:sp macro="" textlink="">
      <xdr:nvSpPr>
        <xdr:cNvPr id="616" name="n_4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8421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7" name="n_1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8" name="n_2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9" name="n_3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20" name="n_4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26488</xdr:rowOff>
    </xdr:from>
    <xdr:to>
      <xdr:col>85</xdr:col>
      <xdr:colOff>177800</xdr:colOff>
      <xdr:row>84</xdr:row>
      <xdr:rowOff>128088</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4915</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153851</xdr:rowOff>
    </xdr:from>
    <xdr:to>
      <xdr:col>81</xdr:col>
      <xdr:colOff>101600</xdr:colOff>
      <xdr:row>84</xdr:row>
      <xdr:rowOff>84001</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33201</xdr:rowOff>
    </xdr:from>
    <xdr:to>
      <xdr:col>85</xdr:col>
      <xdr:colOff>127000</xdr:colOff>
      <xdr:row>84</xdr:row>
      <xdr:rowOff>77288</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44350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33201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43909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160564</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43468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70757</xdr:rowOff>
    </xdr:from>
    <xdr:to>
      <xdr:col>71</xdr:col>
      <xdr:colOff>177800</xdr:colOff>
      <xdr:row>83</xdr:row>
      <xdr:rowOff>116477</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43011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75128</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652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41729</xdr:rowOff>
    </xdr:from>
    <xdr:to>
      <xdr:col>67</xdr:col>
      <xdr:colOff>101600</xdr:colOff>
      <xdr:row>104</xdr:row>
      <xdr:rowOff>143329</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763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77" name="【庁舎】&#10;有形固定資産減価償却率該当値テキスト">
          <a:extLst>
            <a:ext uri="{FF2B5EF4-FFF2-40B4-BE49-F238E27FC236}">
              <a16:creationId xmlns:a16="http://schemas.microsoft.com/office/drawing/2014/main" id="{00000000-0008-0000-0F00-000009030000}"/>
            </a:ext>
          </a:extLst>
        </xdr:cNvPr>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17418</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5481300" y="1816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152944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4592300" y="18169889"/>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56606</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13703300" y="1832664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76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10886</xdr:rowOff>
    </xdr:from>
    <xdr:to>
      <xdr:col>71</xdr:col>
      <xdr:colOff>177800</xdr:colOff>
      <xdr:row>107</xdr:row>
      <xdr:rowOff>56606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814300" y="18356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86" name="n_1aveValue【庁舎】&#10;有形固定資産減価償却率">
          <a:extLst>
            <a:ext uri="{FF2B5EF4-FFF2-40B4-BE49-F238E27FC236}">
              <a16:creationId xmlns:a16="http://schemas.microsoft.com/office/drawing/2014/main" id="{00000000-0008-0000-0F00-000012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787" name="n_2aveValue【庁舎】&#10;有形固定資産減価償却率">
          <a:extLst>
            <a:ext uri="{FF2B5EF4-FFF2-40B4-BE49-F238E27FC236}">
              <a16:creationId xmlns:a16="http://schemas.microsoft.com/office/drawing/2014/main" id="{00000000-0008-0000-0F00-000013030000}"/>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163121</xdr:rowOff>
    </xdr:from>
    <xdr:ext cx="405111" cy="259045"/>
    <xdr:sp macro="" textlink="">
      <xdr:nvSpPr>
        <xdr:cNvPr id="788" name="n_3aveValue【庁舎】&#10;有形固定資産減価償却率">
          <a:extLst>
            <a:ext uri="{FF2B5EF4-FFF2-40B4-BE49-F238E27FC236}">
              <a16:creationId xmlns:a16="http://schemas.microsoft.com/office/drawing/2014/main" id="{00000000-0008-0000-0F00-000014030000}"/>
            </a:ext>
          </a:extLst>
        </xdr:cNvPr>
        <xdr:cNvSpPr txBox="1"/>
      </xdr:nvSpPr>
      <xdr:spPr>
        <a:xfrm>
          <a:off x="13500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159856</xdr:rowOff>
    </xdr:from>
    <xdr:ext cx="405111" cy="259045"/>
    <xdr:sp macro="" textlink="">
      <xdr:nvSpPr>
        <xdr:cNvPr id="789" name="n_4aveValue【庁舎】&#10;有形固定資産減価償却率">
          <a:extLst>
            <a:ext uri="{FF2B5EF4-FFF2-40B4-BE49-F238E27FC236}">
              <a16:creationId xmlns:a16="http://schemas.microsoft.com/office/drawing/2014/main" id="{00000000-0008-0000-0F00-000015030000}"/>
            </a:ext>
          </a:extLst>
        </xdr:cNvPr>
        <xdr:cNvSpPr txBox="1"/>
      </xdr:nvSpPr>
      <xdr:spPr>
        <a:xfrm>
          <a:off x="12611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38116</xdr:rowOff>
    </xdr:from>
    <xdr:ext cx="405111" cy="259045"/>
    <xdr:sp macro="" textlink="">
      <xdr:nvSpPr>
        <xdr:cNvPr id="790" name="n_1mainValue【庁舎】&#10;有形固定資産減価償却率">
          <a:extLst>
            <a:ext uri="{FF2B5EF4-FFF2-40B4-BE49-F238E27FC236}">
              <a16:creationId xmlns:a16="http://schemas.microsoft.com/office/drawing/2014/main" id="{00000000-0008-0000-0F00-000016030000}"/>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791" name="n_2mainValue【庁舎】&#10;有形固定資産減価償却率">
          <a:extLst>
            <a:ext uri="{FF2B5EF4-FFF2-40B4-BE49-F238E27FC236}">
              <a16:creationId xmlns:a16="http://schemas.microsoft.com/office/drawing/2014/main" id="{00000000-0008-0000-0F00-000017030000}"/>
            </a:ext>
          </a:extLst>
        </xdr:cNvPr>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792" name="n_3mainValue【庁舎】&#10;有形固定資産減価償却率">
          <a:extLst>
            <a:ext uri="{FF2B5EF4-FFF2-40B4-BE49-F238E27FC236}">
              <a16:creationId xmlns:a16="http://schemas.microsoft.com/office/drawing/2014/main" id="{00000000-0008-0000-0F00-000018030000}"/>
            </a:ext>
          </a:extLst>
        </xdr:cNvPr>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22" name="【庁舎】&#10;一人当たり面積最小値テキスト">
          <a:extLst>
            <a:ext uri="{FF2B5EF4-FFF2-40B4-BE49-F238E27FC236}">
              <a16:creationId xmlns:a16="http://schemas.microsoft.com/office/drawing/2014/main" id="{00000000-0008-0000-0F00-000036030000}"/>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24" name="【庁舎】&#10;一人当たり面積最大値テキスト">
          <a:extLst>
            <a:ext uri="{FF2B5EF4-FFF2-40B4-BE49-F238E27FC236}">
              <a16:creationId xmlns:a16="http://schemas.microsoft.com/office/drawing/2014/main" id="{00000000-0008-0000-0F00-000038030000}"/>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826" name="【庁舎】&#10;一人当たり面積平均値テキスト">
          <a:extLst>
            <a:ext uri="{FF2B5EF4-FFF2-40B4-BE49-F238E27FC236}">
              <a16:creationId xmlns:a16="http://schemas.microsoft.com/office/drawing/2014/main" id="{00000000-0008-0000-0F00-00003A030000}"/>
            </a:ext>
          </a:extLst>
        </xdr:cNvPr>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136843</xdr:rowOff>
    </xdr:from>
    <xdr:to>
      <xdr:col>102</xdr:col>
      <xdr:colOff>165100</xdr:colOff>
      <xdr:row>106</xdr:row>
      <xdr:rowOff>66993</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94500" y="1813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122555</xdr:rowOff>
    </xdr:from>
    <xdr:to>
      <xdr:col>98</xdr:col>
      <xdr:colOff>38100</xdr:colOff>
      <xdr:row>106</xdr:row>
      <xdr:rowOff>52705</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605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125413</xdr:rowOff>
    </xdr:from>
    <xdr:to>
      <xdr:col>116</xdr:col>
      <xdr:colOff>114300</xdr:colOff>
      <xdr:row>107</xdr:row>
      <xdr:rowOff>55563</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21107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103840</xdr:rowOff>
    </xdr:from>
    <xdr:ext cx="469744" cy="259045"/>
    <xdr:sp macro="" textlink="">
      <xdr:nvSpPr>
        <xdr:cNvPr id="838" name="【庁舎】&#10;一人当たり面積該当値テキスト">
          <a:extLst>
            <a:ext uri="{FF2B5EF4-FFF2-40B4-BE49-F238E27FC236}">
              <a16:creationId xmlns:a16="http://schemas.microsoft.com/office/drawing/2014/main" id="{00000000-0008-0000-0F00-000046030000}"/>
            </a:ext>
          </a:extLst>
        </xdr:cNvPr>
        <xdr:cNvSpPr txBox="1"/>
      </xdr:nvSpPr>
      <xdr:spPr>
        <a:xfrm>
          <a:off x="22199600"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4763</xdr:rowOff>
    </xdr:from>
    <xdr:to>
      <xdr:col>116</xdr:col>
      <xdr:colOff>63500</xdr:colOff>
      <xdr:row>107</xdr:row>
      <xdr:rowOff>7620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21323300" y="1834991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145414</xdr:rowOff>
    </xdr:from>
    <xdr:to>
      <xdr:col>107</xdr:col>
      <xdr:colOff>101600</xdr:colOff>
      <xdr:row>107</xdr:row>
      <xdr:rowOff>75564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0383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24764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0434300" y="183527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42545</xdr:rowOff>
    </xdr:from>
    <xdr:to>
      <xdr:col>102</xdr:col>
      <xdr:colOff>165100</xdr:colOff>
      <xdr:row>107</xdr:row>
      <xdr:rowOff>144145</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9494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24764</xdr:rowOff>
    </xdr:from>
    <xdr:to>
      <xdr:col>107</xdr:col>
      <xdr:colOff>50800</xdr:colOff>
      <xdr:row>107</xdr:row>
      <xdr:rowOff>93345</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9545300" y="18369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93345</xdr:rowOff>
    </xdr:from>
    <xdr:to>
      <xdr:col>102</xdr:col>
      <xdr:colOff>114300</xdr:colOff>
      <xdr:row>107</xdr:row>
      <xdr:rowOff>121920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8656300" y="18438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47" name="n_1aveValue【庁舎】&#10;一人当たり面積">
          <a:extLst>
            <a:ext uri="{FF2B5EF4-FFF2-40B4-BE49-F238E27FC236}">
              <a16:creationId xmlns:a16="http://schemas.microsoft.com/office/drawing/2014/main" id="{00000000-0008-0000-0F00-00004F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848" name="n_2aveValue【庁舎】&#10;一人当たり面積">
          <a:extLst>
            <a:ext uri="{FF2B5EF4-FFF2-40B4-BE49-F238E27FC236}">
              <a16:creationId xmlns:a16="http://schemas.microsoft.com/office/drawing/2014/main" id="{00000000-0008-0000-0F00-000050030000}"/>
            </a:ext>
          </a:extLst>
        </xdr:cNvPr>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83520</xdr:rowOff>
    </xdr:from>
    <xdr:ext cx="469744" cy="259045"/>
    <xdr:sp macro="" textlink="">
      <xdr:nvSpPr>
        <xdr:cNvPr id="849" name="n_3aveValue【庁舎】&#10;一人当たり面積">
          <a:extLst>
            <a:ext uri="{FF2B5EF4-FFF2-40B4-BE49-F238E27FC236}">
              <a16:creationId xmlns:a16="http://schemas.microsoft.com/office/drawing/2014/main" id="{00000000-0008-0000-0F00-000051030000}"/>
            </a:ext>
          </a:extLst>
        </xdr:cNvPr>
        <xdr:cNvSpPr txBox="1"/>
      </xdr:nvSpPr>
      <xdr:spPr>
        <a:xfrm>
          <a:off x="19310427" y="179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69232</xdr:rowOff>
    </xdr:from>
    <xdr:ext cx="469744" cy="259045"/>
    <xdr:sp macro="" textlink="">
      <xdr:nvSpPr>
        <xdr:cNvPr id="850" name="n_4aveValue【庁舎】&#10;一人当たり面積">
          <a:extLst>
            <a:ext uri="{FF2B5EF4-FFF2-40B4-BE49-F238E27FC236}">
              <a16:creationId xmlns:a16="http://schemas.microsoft.com/office/drawing/2014/main" id="{00000000-0008-0000-0F00-000052030000}"/>
            </a:ext>
          </a:extLst>
        </xdr:cNvPr>
        <xdr:cNvSpPr txBox="1"/>
      </xdr:nvSpPr>
      <xdr:spPr>
        <a:xfrm>
          <a:off x="18421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51" name="n_1mainValue【庁舎】&#10;一人当たり面積">
          <a:extLst>
            <a:ext uri="{FF2B5EF4-FFF2-40B4-BE49-F238E27FC236}">
              <a16:creationId xmlns:a16="http://schemas.microsoft.com/office/drawing/2014/main" id="{00000000-0008-0000-0F00-000053030000}"/>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66691</xdr:rowOff>
    </xdr:from>
    <xdr:ext cx="469744" cy="259045"/>
    <xdr:sp macro="" textlink="">
      <xdr:nvSpPr>
        <xdr:cNvPr id="852" name="n_2mainValue【庁舎】&#10;一人当たり面積">
          <a:extLst>
            <a:ext uri="{FF2B5EF4-FFF2-40B4-BE49-F238E27FC236}">
              <a16:creationId xmlns:a16="http://schemas.microsoft.com/office/drawing/2014/main" id="{00000000-0008-0000-0F00-000054030000}"/>
            </a:ext>
          </a:extLst>
        </xdr:cNvPr>
        <xdr:cNvSpPr txBox="1"/>
      </xdr:nvSpPr>
      <xdr:spPr>
        <a:xfrm>
          <a:off x="20199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135272</xdr:rowOff>
    </xdr:from>
    <xdr:ext cx="469744" cy="259045"/>
    <xdr:sp macro="" textlink="">
      <xdr:nvSpPr>
        <xdr:cNvPr id="853" name="n_3mainValue【庁舎】&#10;一人当たり面積">
          <a:extLst>
            <a:ext uri="{FF2B5EF4-FFF2-40B4-BE49-F238E27FC236}">
              <a16:creationId xmlns:a16="http://schemas.microsoft.com/office/drawing/2014/main" id="{00000000-0008-0000-0F00-000055030000}"/>
            </a:ext>
          </a:extLst>
        </xdr:cNvPr>
        <xdr:cNvSpPr txBox="1"/>
      </xdr:nvSpPr>
      <xdr:spPr>
        <a:xfrm>
          <a:off x="19310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854" name="n_4mainValue【庁舎】&#10;一人当たり面積">
          <a:extLst>
            <a:ext uri="{FF2B5EF4-FFF2-40B4-BE49-F238E27FC236}">
              <a16:creationId xmlns:a16="http://schemas.microsoft.com/office/drawing/2014/main" id="{00000000-0008-0000-0F00-000056030000}"/>
            </a:ext>
          </a:extLst>
        </xdr:cNvPr>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年度の各施設における有形固定資産減価償却率は、類似団体内平均値と比べ概ね高い傾向にあり、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上記項目のうち改修等を行った施設は無く、経年劣化が進んだだけであり、数値としては増減は見られない。しかし、「図書館」「庁舎」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ポイント以上も高い状況にあるため、今後の財政状況をふまえ、施設の適切な維持管理を行っていく必要がある。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0.74</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市町村民税の所得割の減額が</a:t>
          </a:r>
          <a:r>
            <a:rPr kumimoji="1" lang="ja-JP" altLang="ja-JP" sz="1100" b="0" i="0" baseline="0">
              <a:solidFill>
                <a:schemeClr val="dk1"/>
              </a:solidFill>
              <a:effectLst/>
              <a:latin typeface="+mn-lt"/>
              <a:ea typeface="+mn-ea"/>
              <a:cs typeface="+mn-cs"/>
            </a:rPr>
            <a:t>主な要因として挙げられる。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今後も財政基盤の強化のため、定住人口増加策等の取り組みを行い収入額増加にさらに取り組んでいく。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95.5</a:t>
          </a:r>
          <a:r>
            <a:rPr kumimoji="1" lang="ja-JP" altLang="ja-JP" sz="1100" b="0" i="0" baseline="0">
              <a:solidFill>
                <a:schemeClr val="dk1"/>
              </a:solidFill>
              <a:effectLst/>
              <a:latin typeface="+mn-lt"/>
              <a:ea typeface="+mn-ea"/>
              <a:cs typeface="+mn-cs"/>
            </a:rPr>
            <a:t>％であり、</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している。歳出・歳入ともに減少しているが、主な要因としては、</a:t>
          </a:r>
          <a:r>
            <a:rPr kumimoji="1" lang="ja-JP" altLang="en-US" sz="1100" b="0" i="0" baseline="0">
              <a:solidFill>
                <a:schemeClr val="dk1"/>
              </a:solidFill>
              <a:effectLst/>
              <a:latin typeface="+mn-lt"/>
              <a:ea typeface="+mn-ea"/>
              <a:cs typeface="+mn-cs"/>
            </a:rPr>
            <a:t>ごみ収集運搬費の減額や後期高齢者医療特別会計繰出金が減額</a:t>
          </a:r>
          <a:r>
            <a:rPr kumimoji="1" lang="ja-JP" altLang="ja-JP" sz="1100">
              <a:solidFill>
                <a:schemeClr val="dk1"/>
              </a:solidFill>
              <a:effectLst/>
              <a:latin typeface="+mn-lt"/>
              <a:ea typeface="+mn-ea"/>
              <a:cs typeface="+mn-cs"/>
            </a:rPr>
            <a:t>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今後も事務事業の見直しなどを行い、経費削減に努める。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52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1000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151554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3305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560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118,250</a:t>
          </a:r>
          <a:r>
            <a:rPr kumimoji="1" lang="ja-JP" altLang="ja-JP" sz="1100">
              <a:solidFill>
                <a:schemeClr val="dk1"/>
              </a:solidFill>
              <a:effectLst/>
              <a:latin typeface="+mn-lt"/>
              <a:ea typeface="+mn-ea"/>
              <a:cs typeface="+mn-cs"/>
            </a:rPr>
            <a:t>円であり、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115,931</a:t>
          </a:r>
          <a:r>
            <a:rPr kumimoji="1" lang="ja-JP" altLang="ja-JP" sz="1100">
              <a:solidFill>
                <a:schemeClr val="dk1"/>
              </a:solidFill>
              <a:effectLst/>
              <a:latin typeface="+mn-lt"/>
              <a:ea typeface="+mn-ea"/>
              <a:cs typeface="+mn-cs"/>
            </a:rPr>
            <a:t>円から</a:t>
          </a:r>
          <a:r>
            <a:rPr kumimoji="1" lang="en-US" altLang="ja-JP" sz="1100">
              <a:solidFill>
                <a:schemeClr val="dk1"/>
              </a:solidFill>
              <a:effectLst/>
              <a:latin typeface="+mn-lt"/>
              <a:ea typeface="+mn-ea"/>
              <a:cs typeface="+mn-cs"/>
            </a:rPr>
            <a:t>2,319</a:t>
          </a:r>
          <a:r>
            <a:rPr kumimoji="1" lang="ja-JP" altLang="ja-JP" sz="1100">
              <a:solidFill>
                <a:schemeClr val="dk1"/>
              </a:solidFill>
              <a:effectLst/>
              <a:latin typeface="+mn-lt"/>
              <a:ea typeface="+mn-ea"/>
              <a:cs typeface="+mn-cs"/>
            </a:rPr>
            <a:t>円増加した。これは、</a:t>
          </a:r>
          <a:r>
            <a:rPr kumimoji="1" lang="ja-JP" altLang="en-US" sz="1100" b="0" i="0" baseline="0">
              <a:solidFill>
                <a:schemeClr val="dk1"/>
              </a:solidFill>
              <a:effectLst/>
              <a:latin typeface="+mn-lt"/>
              <a:ea typeface="+mn-ea"/>
              <a:cs typeface="+mn-cs"/>
            </a:rPr>
            <a:t>会計年度任用職員制度が開始したことにより人件費</a:t>
          </a:r>
          <a:r>
            <a:rPr kumimoji="1" lang="ja-JP" altLang="ja-JP" sz="1100">
              <a:solidFill>
                <a:schemeClr val="dk1"/>
              </a:solidFill>
              <a:effectLst/>
              <a:latin typeface="+mn-lt"/>
              <a:ea typeface="+mn-ea"/>
              <a:cs typeface="+mn-cs"/>
            </a:rPr>
            <a:t>が増額したためである。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今後も適切に業務を効率化し、計画的な財政運営に努める。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130347</xdr:rowOff>
    </xdr:from>
    <xdr:to>
      <xdr:col>23</xdr:col>
      <xdr:colOff>133350</xdr:colOff>
      <xdr:row>81</xdr:row>
      <xdr:rowOff>170317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7797"/>
          <a:ext cx="838200" cy="3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92652</xdr:rowOff>
    </xdr:from>
    <xdr:to>
      <xdr:col>19</xdr:col>
      <xdr:colOff>133350</xdr:colOff>
      <xdr:row>81</xdr:row>
      <xdr:rowOff>130347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0102"/>
          <a:ext cx="8890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457</xdr:rowOff>
    </xdr:from>
    <xdr:to>
      <xdr:col>15</xdr:col>
      <xdr:colOff>82550</xdr:colOff>
      <xdr:row>81</xdr:row>
      <xdr:rowOff>92652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7907"/>
          <a:ext cx="889000" cy="9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457</xdr:rowOff>
    </xdr:from>
    <xdr:to>
      <xdr:col>11</xdr:col>
      <xdr:colOff>31750</xdr:colOff>
      <xdr:row>81</xdr:row>
      <xdr:rowOff>4370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87907"/>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46351</xdr:rowOff>
    </xdr:from>
    <xdr:to>
      <xdr:col>11</xdr:col>
      <xdr:colOff>82550</xdr:colOff>
      <xdr:row>81</xdr:row>
      <xdr:rowOff>147951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3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132728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2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39594</xdr:rowOff>
    </xdr:from>
    <xdr:to>
      <xdr:col>7</xdr:col>
      <xdr:colOff>31750</xdr:colOff>
      <xdr:row>81</xdr:row>
      <xdr:rowOff>141194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125971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119517</xdr:rowOff>
    </xdr:from>
    <xdr:to>
      <xdr:col>23</xdr:col>
      <xdr:colOff>184150</xdr:colOff>
      <xdr:row>82</xdr:row>
      <xdr:rowOff>49667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136044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79547</xdr:rowOff>
    </xdr:from>
    <xdr:to>
      <xdr:col>19</xdr:col>
      <xdr:colOff>184150</xdr:colOff>
      <xdr:row>82</xdr:row>
      <xdr:rowOff>9697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165924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5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41852</xdr:rowOff>
    </xdr:from>
    <xdr:to>
      <xdr:col>15</xdr:col>
      <xdr:colOff>133350</xdr:colOff>
      <xdr:row>81</xdr:row>
      <xdr:rowOff>143452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128229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1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121107</xdr:rowOff>
    </xdr:from>
    <xdr:to>
      <xdr:col>11</xdr:col>
      <xdr:colOff>82550</xdr:colOff>
      <xdr:row>81</xdr:row>
      <xdr:rowOff>51257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61434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125020</xdr:rowOff>
    </xdr:from>
    <xdr:to>
      <xdr:col>7</xdr:col>
      <xdr:colOff>31750</xdr:colOff>
      <xdr:row>81</xdr:row>
      <xdr:rowOff>55170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ポイント減少している。国家公務員に準拠し対応しているが、経験年数階層内における職員の分布が変わったことが主な要因である。</a:t>
          </a:r>
          <a:endParaRPr lang="ja-JP" altLang="ja-JP" sz="1400">
            <a:effectLst/>
          </a:endParaRPr>
        </a:p>
        <a:p>
          <a:r>
            <a:rPr kumimoji="1" lang="ja-JP" altLang="ja-JP" sz="1100">
              <a:solidFill>
                <a:schemeClr val="dk1"/>
              </a:solidFill>
              <a:effectLst/>
              <a:latin typeface="+mn-lt"/>
              <a:ea typeface="+mn-ea"/>
              <a:cs typeface="+mn-cs"/>
            </a:rPr>
            <a:t>　今後も国の動向や他自治体の状況等を踏まえ、給与制度の運用や水準の適正化に努める。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118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89</xdr:row>
      <xdr:rowOff>104321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104321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138793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771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4.90</a:t>
          </a:r>
          <a:r>
            <a:rPr kumimoji="1" lang="ja-JP" altLang="ja-JP" sz="1100">
              <a:solidFill>
                <a:schemeClr val="dk1"/>
              </a:solidFill>
              <a:effectLst/>
              <a:latin typeface="+mn-lt"/>
              <a:ea typeface="+mn-ea"/>
              <a:cs typeface="+mn-cs"/>
            </a:rPr>
            <a:t>人と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している。これは、職員数</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人減少したことと、</a:t>
          </a:r>
          <a:r>
            <a:rPr kumimoji="1" lang="ja-JP" altLang="ja-JP" sz="1100">
              <a:solidFill>
                <a:schemeClr val="dk1"/>
              </a:solidFill>
              <a:effectLst/>
              <a:latin typeface="+mn-lt"/>
              <a:ea typeface="+mn-ea"/>
              <a:cs typeface="+mn-cs"/>
            </a:rPr>
            <a:t>住民基本台帳人口</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増加したことにより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前年度比でみると</a:t>
          </a:r>
          <a:r>
            <a:rPr kumimoji="1" lang="ja-JP" altLang="en-US" sz="1100">
              <a:solidFill>
                <a:schemeClr val="dk1"/>
              </a:solidFill>
              <a:effectLst/>
              <a:latin typeface="+mn-lt"/>
              <a:ea typeface="+mn-ea"/>
              <a:cs typeface="+mn-cs"/>
            </a:rPr>
            <a:t>減少したためである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今後も住民サービスを低下させることなく、定員適正化計画に基づき適正な人員配置となるよう努める。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66146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7164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66146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70168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1796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70168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555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145521</xdr:rowOff>
    </xdr:from>
    <xdr:to>
      <xdr:col>68</xdr:col>
      <xdr:colOff>203200</xdr:colOff>
      <xdr:row>61</xdr:row>
      <xdr:rowOff>75671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60448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21819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15346</xdr:rowOff>
    </xdr:from>
    <xdr:to>
      <xdr:col>77</xdr:col>
      <xdr:colOff>95250</xdr:colOff>
      <xdr:row>59</xdr:row>
      <xdr:rowOff>116946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127123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19368</xdr:rowOff>
    </xdr:from>
    <xdr:to>
      <xdr:col>68</xdr:col>
      <xdr:colOff>203200</xdr:colOff>
      <xdr:row>59</xdr:row>
      <xdr:rowOff>120968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131145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臨時財政対策債の</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年度借入分の償還</a:t>
          </a:r>
          <a:r>
            <a:rPr kumimoji="1" lang="ja-JP" altLang="ja-JP" sz="1100">
              <a:solidFill>
                <a:schemeClr val="dk1"/>
              </a:solidFill>
              <a:effectLst/>
              <a:latin typeface="+mn-lt"/>
              <a:ea typeface="+mn-ea"/>
              <a:cs typeface="+mn-cs"/>
            </a:rPr>
            <a:t>が開始されたことにより増額となったことが要因である。</a:t>
          </a:r>
          <a:endParaRPr lang="ja-JP" altLang="ja-JP" sz="1400">
            <a:effectLst/>
          </a:endParaRPr>
        </a:p>
        <a:p>
          <a:r>
            <a:rPr kumimoji="1" lang="ja-JP" altLang="ja-JP" sz="110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332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102870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54610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将来負担比率は－％であり、類似団体の中で最も健全性が高い。</a:t>
          </a:r>
          <a:endParaRPr lang="ja-JP" altLang="ja-JP" sz="1400">
            <a:effectLst/>
          </a:endParaRPr>
        </a:p>
        <a:p>
          <a:r>
            <a:rPr kumimoji="1" lang="ja-JP" altLang="ja-JP" sz="1100">
              <a:solidFill>
                <a:schemeClr val="dk1"/>
              </a:solidFill>
              <a:effectLst/>
              <a:latin typeface="+mn-lt"/>
              <a:ea typeface="+mn-ea"/>
              <a:cs typeface="+mn-cs"/>
            </a:rPr>
            <a:t>　これは、地方債残高の増加を必要最小限に止め、将来の公共事業等の財源のために、計画的な基金の積立を行っていることが要因である。</a:t>
          </a:r>
          <a:endParaRPr lang="ja-JP" altLang="ja-JP" sz="1400">
            <a:effectLst/>
          </a:endParaRPr>
        </a:p>
        <a:p>
          <a:r>
            <a:rPr kumimoji="1" lang="ja-JP" altLang="ja-JP" sz="1100">
              <a:solidFill>
                <a:schemeClr val="dk1"/>
              </a:solidFill>
              <a:effectLst/>
              <a:latin typeface="+mn-lt"/>
              <a:ea typeface="+mn-ea"/>
              <a:cs typeface="+mn-cs"/>
            </a:rPr>
            <a:t>　今後もこの状況を堅持できるよう、計画的な財政運営に努める。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会計年度任用職員制度が開始されたことが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ポイント減少している。これは、</a:t>
          </a:r>
          <a:r>
            <a:rPr kumimoji="1" lang="ja-JP" altLang="en-US" sz="1100" b="0" i="0" baseline="0">
              <a:solidFill>
                <a:schemeClr val="dk1"/>
              </a:solidFill>
              <a:effectLst/>
              <a:latin typeface="+mn-lt"/>
              <a:ea typeface="+mn-ea"/>
              <a:cs typeface="+mn-cs"/>
            </a:rPr>
            <a:t>会計年度任用職員制度が開始したことで、旧制度で物件費で計上していたものを人件費に計上することになり</a:t>
          </a:r>
          <a:r>
            <a:rPr kumimoji="1" lang="ja-JP" altLang="ja-JP" sz="1100" b="0" i="0" baseline="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となったことが主な要因である。また、類似団体と比較すると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ポイント高くなっているのは、人件費削減や業務の効率化等を目的に各施設の管理業務等を民間へ委託を進めてきたためであり、人件費の抑制は図れた反面物件費が増額となった。</a:t>
          </a:r>
          <a:endParaRPr lang="ja-JP" altLang="ja-JP" sz="1400">
            <a:effectLst/>
          </a:endParaRPr>
        </a:p>
        <a:p>
          <a:r>
            <a:rPr kumimoji="1" lang="ja-JP" altLang="ja-JP" sz="1100">
              <a:solidFill>
                <a:schemeClr val="dk1"/>
              </a:solidFill>
              <a:effectLst/>
              <a:latin typeface="+mn-lt"/>
              <a:ea typeface="+mn-ea"/>
              <a:cs typeface="+mn-cs"/>
            </a:rPr>
            <a:t>　今後も、民間委託が可能な業務に関しては業務委託を推進し、効率化に努めるとともに総支出額の抑制に努める。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56134</xdr:rowOff>
    </xdr:from>
    <xdr:to>
      <xdr:col>82</xdr:col>
      <xdr:colOff>107950</xdr:colOff>
      <xdr:row>21</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13684"/>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14986</xdr:rowOff>
    </xdr:from>
    <xdr:to>
      <xdr:col>78</xdr:col>
      <xdr:colOff>69850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14986</xdr:rowOff>
    </xdr:from>
    <xdr:to>
      <xdr:col>73</xdr:col>
      <xdr:colOff>180975</xdr:colOff>
      <xdr:row>21</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21</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051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135636</xdr:rowOff>
    </xdr:from>
    <xdr:to>
      <xdr:col>78</xdr:col>
      <xdr:colOff>120650</xdr:colOff>
      <xdr:row>21</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50563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135636</xdr:rowOff>
    </xdr:from>
    <xdr:to>
      <xdr:col>69</xdr:col>
      <xdr:colOff>142875</xdr:colOff>
      <xdr:row>21</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96774</xdr:rowOff>
    </xdr:from>
    <xdr:to>
      <xdr:col>65</xdr:col>
      <xdr:colOff>53975</xdr:colOff>
      <xdr:row>20</xdr:row>
      <xdr:rowOff>26924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11701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これは、</a:t>
          </a:r>
          <a:r>
            <a:rPr lang="ja-JP" altLang="en-US" sz="1100">
              <a:solidFill>
                <a:schemeClr val="dk1"/>
              </a:solidFill>
              <a:effectLst/>
              <a:latin typeface="+mn-lt"/>
              <a:ea typeface="+mn-ea"/>
              <a:cs typeface="+mn-cs"/>
            </a:rPr>
            <a:t>放課後等デイサービス費や児童発達支援センター費の増額</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　今後は、少子高齢化等に伴う社会保障等に要する経費が増加する見込みであることから、扶助費の推移をより一層注視していく必要がある。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170543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49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58</xdr:row>
      <xdr:rowOff>105228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9472"/>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129722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42635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65315</xdr:rowOff>
    </xdr:from>
    <xdr:to>
      <xdr:col>11</xdr:col>
      <xdr:colOff>60325</xdr:colOff>
      <xdr:row>54</xdr:row>
      <xdr:rowOff>166915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地域福祉会館外装等改修事業費が減少したこと</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特別会計への繰出金</a:t>
          </a:r>
          <a:r>
            <a:rPr kumimoji="1" lang="ja-JP" altLang="en-US" sz="1100" b="0" i="0" baseline="0">
              <a:solidFill>
                <a:schemeClr val="dk1"/>
              </a:solidFill>
              <a:effectLst/>
              <a:latin typeface="+mn-lt"/>
              <a:ea typeface="+mn-ea"/>
              <a:cs typeface="+mn-cs"/>
            </a:rPr>
            <a:t>については、赤字補填解消を進めている国民健康保険事業特別会計をはじめ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今後も増加傾向が見込まれるため、</a:t>
          </a:r>
          <a:r>
            <a:rPr kumimoji="1" lang="ja-JP" altLang="ja-JP" sz="1100" b="0" i="0" baseline="0">
              <a:solidFill>
                <a:schemeClr val="dk1"/>
              </a:solidFill>
              <a:effectLst/>
              <a:latin typeface="+mn-lt"/>
              <a:ea typeface="+mn-ea"/>
              <a:cs typeface="+mn-cs"/>
            </a:rPr>
            <a:t>決算の動向に注視していく。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8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57</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3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9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31750</xdr:rowOff>
    </xdr:from>
    <xdr:to>
      <xdr:col>69</xdr:col>
      <xdr:colOff>142875</xdr:colOff>
      <xdr:row>59</xdr:row>
      <xdr:rowOff>133350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10.4</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比較して</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ポイント減少している。これは、後期高齢者医療特別会計繰出金が減少したことが主な要因である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今後も補助金等交付基準に基づき、適正な交付額の算出に努める。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031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163576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754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5842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5842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82.2</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今後も財政構造の弾力性を高めていくため、行政改革を推進し経費削減に努める。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006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589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58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9761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36906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37001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37128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4681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4935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5189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054225" y="12001500"/>
          <a:ext cx="403225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597150" y="120396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298700" y="12128500"/>
          <a:ext cx="2730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39077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264025" y="12077700"/>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483100" y="120396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054225" y="1079500"/>
          <a:ext cx="40322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38150" y="11938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38150" y="14605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38150" y="1765300"/>
          <a:ext cx="120332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87325"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73050"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87325"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73050"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87325"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2225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2225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054225" y="1651000"/>
          <a:ext cx="40322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002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054225" y="3937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17625"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054225" y="3556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17625"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054225" y="3175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1762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054225" y="2794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17625"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054225" y="2413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17625"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054225" y="2032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17625"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054225" y="1651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17625"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054225" y="1651000"/>
          <a:ext cx="40322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375275"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45465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286375" y="3333610"/>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45465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286375" y="2205469"/>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105016</xdr:rowOff>
    </xdr:from>
    <xdr:to>
      <xdr:col>29</xdr:col>
      <xdr:colOff>127000</xdr:colOff>
      <xdr:row>18</xdr:row>
      <xdr:rowOff>16510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756150" y="3067291"/>
          <a:ext cx="619125"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45465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324475"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16510</xdr:rowOff>
    </xdr:from>
    <xdr:to>
      <xdr:col>26</xdr:col>
      <xdr:colOff>50800</xdr:colOff>
      <xdr:row>18</xdr:row>
      <xdr:rowOff>32493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095750" y="3150235"/>
          <a:ext cx="660400" cy="1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70535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3942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32493</xdr:rowOff>
    </xdr:from>
    <xdr:to>
      <xdr:col>22</xdr:col>
      <xdr:colOff>114300</xdr:colOff>
      <xdr:row>18</xdr:row>
      <xdr:rowOff>79813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435350" y="3166218"/>
          <a:ext cx="6604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04495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7338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153308</xdr:rowOff>
    </xdr:from>
    <xdr:to>
      <xdr:col>18</xdr:col>
      <xdr:colOff>177800</xdr:colOff>
      <xdr:row>18</xdr:row>
      <xdr:rowOff>79813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765425" y="3115583"/>
          <a:ext cx="669925" cy="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157315</xdr:rowOff>
    </xdr:from>
    <xdr:to>
      <xdr:col>19</xdr:col>
      <xdr:colOff>38100</xdr:colOff>
      <xdr:row>17</xdr:row>
      <xdr:rowOff>87465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384550" y="2948140"/>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97642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073400" y="271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169812</xdr:rowOff>
    </xdr:from>
    <xdr:to>
      <xdr:col>15</xdr:col>
      <xdr:colOff>101600</xdr:colOff>
      <xdr:row>17</xdr:row>
      <xdr:rowOff>99962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714625" y="2960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110139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403475" y="272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207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58787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92747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2575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971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54216</xdr:rowOff>
    </xdr:from>
    <xdr:to>
      <xdr:col>29</xdr:col>
      <xdr:colOff>177800</xdr:colOff>
      <xdr:row>17</xdr:row>
      <xdr:rowOff>155816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324475" y="301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26293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454650" y="29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137160</xdr:rowOff>
    </xdr:from>
    <xdr:to>
      <xdr:col>26</xdr:col>
      <xdr:colOff>101600</xdr:colOff>
      <xdr:row>18</xdr:row>
      <xdr:rowOff>67310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705350" y="30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52087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394200" y="318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153143</xdr:rowOff>
    </xdr:from>
    <xdr:to>
      <xdr:col>22</xdr:col>
      <xdr:colOff>165100</xdr:colOff>
      <xdr:row>18</xdr:row>
      <xdr:rowOff>83293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044950" y="311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68070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733800" y="320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29013</xdr:rowOff>
    </xdr:from>
    <xdr:to>
      <xdr:col>19</xdr:col>
      <xdr:colOff>38100</xdr:colOff>
      <xdr:row>18</xdr:row>
      <xdr:rowOff>130613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384550" y="3162738"/>
          <a:ext cx="920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115390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073400" y="32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102508</xdr:rowOff>
    </xdr:from>
    <xdr:to>
      <xdr:col>15</xdr:col>
      <xdr:colOff>101600</xdr:colOff>
      <xdr:row>18</xdr:row>
      <xdr:rowOff>32658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714625" y="306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403475" y="31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054225" y="5080000"/>
          <a:ext cx="40322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38150" y="51943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38150" y="54610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38150" y="5765800"/>
          <a:ext cx="120332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87325"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73050"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87325"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73050"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87325"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2225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2225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054225" y="5651500"/>
          <a:ext cx="40322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002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054225" y="79375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054225" y="7610928"/>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054225" y="7284357"/>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17625"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054225" y="6957785"/>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17625"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054225" y="6631215"/>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17625"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054225" y="6304643"/>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17625"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054225" y="5978072"/>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17625"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054225" y="56515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17625"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054225" y="5651500"/>
          <a:ext cx="40322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375275"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45465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286375" y="7465147"/>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45465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286375" y="6027482"/>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209459</xdr:rowOff>
    </xdr:from>
    <xdr:to>
      <xdr:col>29</xdr:col>
      <xdr:colOff>127000</xdr:colOff>
      <xdr:row>35</xdr:row>
      <xdr:rowOff>262527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756150" y="6819809"/>
          <a:ext cx="619125"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45465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324475"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262527</xdr:rowOff>
    </xdr:from>
    <xdr:to>
      <xdr:col>26</xdr:col>
      <xdr:colOff>50800</xdr:colOff>
      <xdr:row>36</xdr:row>
      <xdr:rowOff>61980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095750" y="6872877"/>
          <a:ext cx="6604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70535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3942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61980</xdr:rowOff>
    </xdr:from>
    <xdr:to>
      <xdr:col>22</xdr:col>
      <xdr:colOff>114300</xdr:colOff>
      <xdr:row>36</xdr:row>
      <xdr:rowOff>104369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435350" y="7015230"/>
          <a:ext cx="6604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04495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733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85330</xdr:rowOff>
    </xdr:from>
    <xdr:to>
      <xdr:col>18</xdr:col>
      <xdr:colOff>177800</xdr:colOff>
      <xdr:row>36</xdr:row>
      <xdr:rowOff>104369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765425" y="7038580"/>
          <a:ext cx="669925"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384550" y="6810647"/>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734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714625"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03475"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207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58787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747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575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971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158659</xdr:rowOff>
    </xdr:from>
    <xdr:to>
      <xdr:col>29</xdr:col>
      <xdr:colOff>177800</xdr:colOff>
      <xdr:row>35</xdr:row>
      <xdr:rowOff>260259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324475"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454650" y="66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211727</xdr:rowOff>
    </xdr:from>
    <xdr:to>
      <xdr:col>26</xdr:col>
      <xdr:colOff>101600</xdr:colOff>
      <xdr:row>35</xdr:row>
      <xdr:rowOff>313327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70535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323504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394200" y="6590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11180</xdr:rowOff>
    </xdr:from>
    <xdr:to>
      <xdr:col>22</xdr:col>
      <xdr:colOff>165100</xdr:colOff>
      <xdr:row>36</xdr:row>
      <xdr:rowOff>112780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04495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97557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7338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53569</xdr:rowOff>
    </xdr:from>
    <xdr:to>
      <xdr:col>19</xdr:col>
      <xdr:colOff>38100</xdr:colOff>
      <xdr:row>36</xdr:row>
      <xdr:rowOff>155169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384550" y="7006819"/>
          <a:ext cx="920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139946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0734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34530</xdr:rowOff>
    </xdr:from>
    <xdr:to>
      <xdr:col>15</xdr:col>
      <xdr:colOff>101600</xdr:colOff>
      <xdr:row>36</xdr:row>
      <xdr:rowOff>136130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714625"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120907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403475" y="7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17725" y="920750"/>
          <a:ext cx="13462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823075" y="1714500"/>
          <a:ext cx="3619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772775" y="9525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772775" y="12192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604500" y="10668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69530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69530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6992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6992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6992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509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509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097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097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895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895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239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953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239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1176"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23900" y="673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1176"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23900" y="63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11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23900"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1176"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23900" y="55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23900" y="52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239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239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4049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4577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327525" y="66671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4577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327525" y="53149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106743</xdr:rowOff>
    </xdr:from>
    <xdr:to>
      <xdr:col>24</xdr:col>
      <xdr:colOff>63500</xdr:colOff>
      <xdr:row>38</xdr:row>
      <xdr:rowOff>149072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616325" y="6450393"/>
          <a:ext cx="790575"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4577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3561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142424</xdr:rowOff>
    </xdr:from>
    <xdr:to>
      <xdr:col>19</xdr:col>
      <xdr:colOff>177800</xdr:colOff>
      <xdr:row>38</xdr:row>
      <xdr:rowOff>149072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765425" y="6657524"/>
          <a:ext cx="8509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565525" y="63419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35866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142424</xdr:rowOff>
    </xdr:from>
    <xdr:to>
      <xdr:col>15</xdr:col>
      <xdr:colOff>50800</xdr:colOff>
      <xdr:row>38</xdr:row>
      <xdr:rowOff>159321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924050" y="6657524"/>
          <a:ext cx="841375"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714625"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517286"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32315</xdr:rowOff>
    </xdr:from>
    <xdr:to>
      <xdr:col>10</xdr:col>
      <xdr:colOff>114300</xdr:colOff>
      <xdr:row>38</xdr:row>
      <xdr:rowOff>159321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82675" y="6547415"/>
          <a:ext cx="841375"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7325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66386"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31875" y="63783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250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2259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4353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584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743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01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55943</xdr:rowOff>
    </xdr:from>
    <xdr:to>
      <xdr:col>24</xdr:col>
      <xdr:colOff>114300</xdr:colOff>
      <xdr:row>37</xdr:row>
      <xdr:rowOff>157543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3561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34370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457700" y="6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98272</xdr:rowOff>
    </xdr:from>
    <xdr:to>
      <xdr:col>20</xdr:col>
      <xdr:colOff>38100</xdr:colOff>
      <xdr:row>39</xdr:row>
      <xdr:rowOff>28422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565525" y="66133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19549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35866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91624</xdr:rowOff>
    </xdr:from>
    <xdr:to>
      <xdr:col>15</xdr:col>
      <xdr:colOff>101600</xdr:colOff>
      <xdr:row>39</xdr:row>
      <xdr:rowOff>21774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714625"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12901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517286"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108521</xdr:rowOff>
    </xdr:from>
    <xdr:to>
      <xdr:col>10</xdr:col>
      <xdr:colOff>165100</xdr:colOff>
      <xdr:row>39</xdr:row>
      <xdr:rowOff>38671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7325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29798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66386"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152965</xdr:rowOff>
    </xdr:from>
    <xdr:to>
      <xdr:col>6</xdr:col>
      <xdr:colOff>38100</xdr:colOff>
      <xdr:row>38</xdr:row>
      <xdr:rowOff>83115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31875" y="64966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74242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25011" y="65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509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509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8097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8097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895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895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239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953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239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21176"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23900" y="10083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1176"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23900" y="9626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1176"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23900" y="9169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21176"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23900" y="8712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239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239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4049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4577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327525" y="99603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4577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327525" y="86502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103581</xdr:rowOff>
    </xdr:from>
    <xdr:to>
      <xdr:col>24</xdr:col>
      <xdr:colOff>63500</xdr:colOff>
      <xdr:row>55</xdr:row>
      <xdr:rowOff>134191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616325" y="9361881"/>
          <a:ext cx="790575" cy="20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4577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3561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103581</xdr:rowOff>
    </xdr:from>
    <xdr:to>
      <xdr:col>19</xdr:col>
      <xdr:colOff>177800</xdr:colOff>
      <xdr:row>55</xdr:row>
      <xdr:rowOff>4575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765425" y="9361881"/>
          <a:ext cx="8509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565525" y="970239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35866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4575</xdr:rowOff>
    </xdr:from>
    <xdr:to>
      <xdr:col>15</xdr:col>
      <xdr:colOff>50800</xdr:colOff>
      <xdr:row>55</xdr:row>
      <xdr:rowOff>99512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924050" y="9434325"/>
          <a:ext cx="841375"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714625"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517286"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99512</xdr:rowOff>
    </xdr:from>
    <xdr:to>
      <xdr:col>10</xdr:col>
      <xdr:colOff>114300</xdr:colOff>
      <xdr:row>56</xdr:row>
      <xdr:rowOff>23548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82675" y="9529262"/>
          <a:ext cx="841375" cy="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19337</xdr:rowOff>
    </xdr:from>
    <xdr:to>
      <xdr:col>10</xdr:col>
      <xdr:colOff>165100</xdr:colOff>
      <xdr:row>56</xdr:row>
      <xdr:rowOff>120937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873250" y="96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112064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666386" y="97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12799</xdr:rowOff>
    </xdr:from>
    <xdr:to>
      <xdr:col>6</xdr:col>
      <xdr:colOff>38100</xdr:colOff>
      <xdr:row>56</xdr:row>
      <xdr:rowOff>114399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31875" y="961399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105526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25011" y="97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2259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4353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584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43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01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83391</xdr:rowOff>
    </xdr:from>
    <xdr:to>
      <xdr:col>24</xdr:col>
      <xdr:colOff>114300</xdr:colOff>
      <xdr:row>56</xdr:row>
      <xdr:rowOff>13541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356100" y="95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106268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457700" y="93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52781</xdr:rowOff>
    </xdr:from>
    <xdr:to>
      <xdr:col>20</xdr:col>
      <xdr:colOff>38100</xdr:colOff>
      <xdr:row>54</xdr:row>
      <xdr:rowOff>154381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565525" y="931108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170908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358661" y="90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125225</xdr:rowOff>
    </xdr:from>
    <xdr:to>
      <xdr:col>15</xdr:col>
      <xdr:colOff>101600</xdr:colOff>
      <xdr:row>55</xdr:row>
      <xdr:rowOff>55375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714625" y="93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71902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17286" y="91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48712</xdr:rowOff>
    </xdr:from>
    <xdr:to>
      <xdr:col>10</xdr:col>
      <xdr:colOff>165100</xdr:colOff>
      <xdr:row>55</xdr:row>
      <xdr:rowOff>150312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873250" y="94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166839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666386" y="92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144198</xdr:rowOff>
    </xdr:from>
    <xdr:to>
      <xdr:col>6</xdr:col>
      <xdr:colOff>38100</xdr:colOff>
      <xdr:row>56</xdr:row>
      <xdr:rowOff>74348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31875" y="95739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90875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25011" y="934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509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509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8097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8097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895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895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239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953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239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23900" y="1351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9416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23900" y="1305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21176"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23900" y="1259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117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23900" y="1214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1176"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239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117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239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4049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4577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327525" y="134974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4577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327525" y="1204358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56307</xdr:rowOff>
    </xdr:from>
    <xdr:to>
      <xdr:col>24</xdr:col>
      <xdr:colOff>63500</xdr:colOff>
      <xdr:row>78</xdr:row>
      <xdr:rowOff>76149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616325" y="13429407"/>
          <a:ext cx="790575"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4577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3561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170973</xdr:rowOff>
    </xdr:from>
    <xdr:to>
      <xdr:col>19</xdr:col>
      <xdr:colOff>177800</xdr:colOff>
      <xdr:row>78</xdr:row>
      <xdr:rowOff>56307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765425" y="13372623"/>
          <a:ext cx="8509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565525" y="132928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39097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109936</xdr:rowOff>
    </xdr:from>
    <xdr:to>
      <xdr:col>15</xdr:col>
      <xdr:colOff>50800</xdr:colOff>
      <xdr:row>77</xdr:row>
      <xdr:rowOff>170973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924050" y="13311586"/>
          <a:ext cx="841375"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714625"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54007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109936</xdr:rowOff>
    </xdr:from>
    <xdr:to>
      <xdr:col>10</xdr:col>
      <xdr:colOff>114300</xdr:colOff>
      <xdr:row>77</xdr:row>
      <xdr:rowOff>139334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82675" y="13311586"/>
          <a:ext cx="841375"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86158</xdr:rowOff>
    </xdr:from>
    <xdr:to>
      <xdr:col>10</xdr:col>
      <xdr:colOff>165100</xdr:colOff>
      <xdr:row>78</xdr:row>
      <xdr:rowOff>16308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87325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98703"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100605</xdr:rowOff>
    </xdr:from>
    <xdr:to>
      <xdr:col>6</xdr:col>
      <xdr:colOff>38100</xdr:colOff>
      <xdr:row>78</xdr:row>
      <xdr:rowOff>30755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31875" y="133022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21882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57328" y="1339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2259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4353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584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43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01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25349</xdr:rowOff>
    </xdr:from>
    <xdr:to>
      <xdr:col>24</xdr:col>
      <xdr:colOff>114300</xdr:colOff>
      <xdr:row>78</xdr:row>
      <xdr:rowOff>126949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3561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111726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457700" y="133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5507</xdr:rowOff>
    </xdr:from>
    <xdr:to>
      <xdr:col>20</xdr:col>
      <xdr:colOff>38100</xdr:colOff>
      <xdr:row>78</xdr:row>
      <xdr:rowOff>107107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565525" y="133786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98234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390978" y="1347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120173</xdr:rowOff>
    </xdr:from>
    <xdr:to>
      <xdr:col>15</xdr:col>
      <xdr:colOff>101600</xdr:colOff>
      <xdr:row>78</xdr:row>
      <xdr:rowOff>50323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714625"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41450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540078" y="134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59136</xdr:rowOff>
    </xdr:from>
    <xdr:to>
      <xdr:col>10</xdr:col>
      <xdr:colOff>165100</xdr:colOff>
      <xdr:row>77</xdr:row>
      <xdr:rowOff>160736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873250" y="132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698703" y="13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88534</xdr:rowOff>
    </xdr:from>
    <xdr:to>
      <xdr:col>6</xdr:col>
      <xdr:colOff>38100</xdr:colOff>
      <xdr:row>78</xdr:row>
      <xdr:rowOff>18684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31875" y="132901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35211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57328" y="130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509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509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8097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8097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895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895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239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953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239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21176"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23900"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1176"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23900"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117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239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23900"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23900"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239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239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4049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4577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327525" y="169521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4577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327525" y="155718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57759</xdr:rowOff>
    </xdr:from>
    <xdr:to>
      <xdr:col>24</xdr:col>
      <xdr:colOff>63500</xdr:colOff>
      <xdr:row>95</xdr:row>
      <xdr:rowOff>113361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616325" y="16345509"/>
          <a:ext cx="790575" cy="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4577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3561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113361</xdr:rowOff>
    </xdr:from>
    <xdr:to>
      <xdr:col>19</xdr:col>
      <xdr:colOff>177800</xdr:colOff>
      <xdr:row>97</xdr:row>
      <xdr:rowOff>67577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765425" y="16401111"/>
          <a:ext cx="8509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565525" y="165114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35866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67577</xdr:rowOff>
    </xdr:from>
    <xdr:to>
      <xdr:col>15</xdr:col>
      <xdr:colOff>50800</xdr:colOff>
      <xdr:row>98</xdr:row>
      <xdr:rowOff>89179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924050" y="16698227"/>
          <a:ext cx="841375" cy="1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714625"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517286"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89179</xdr:rowOff>
    </xdr:from>
    <xdr:to>
      <xdr:col>10</xdr:col>
      <xdr:colOff>114300</xdr:colOff>
      <xdr:row>98</xdr:row>
      <xdr:rowOff>118427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082675" y="16891279"/>
          <a:ext cx="841375"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66687</xdr:rowOff>
    </xdr:from>
    <xdr:to>
      <xdr:col>10</xdr:col>
      <xdr:colOff>165100</xdr:colOff>
      <xdr:row>98</xdr:row>
      <xdr:rowOff>168287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87325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159414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666386"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96977</xdr:rowOff>
    </xdr:from>
    <xdr:to>
      <xdr:col>6</xdr:col>
      <xdr:colOff>38100</xdr:colOff>
      <xdr:row>99</xdr:row>
      <xdr:rowOff>27127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31875" y="168990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18254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25011" y="169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2259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353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584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43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01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6959</xdr:rowOff>
    </xdr:from>
    <xdr:to>
      <xdr:col>24</xdr:col>
      <xdr:colOff>114300</xdr:colOff>
      <xdr:row>95</xdr:row>
      <xdr:rowOff>108559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356100" y="162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29836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457700" y="1614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62561</xdr:rowOff>
    </xdr:from>
    <xdr:to>
      <xdr:col>20</xdr:col>
      <xdr:colOff>38100</xdr:colOff>
      <xdr:row>95</xdr:row>
      <xdr:rowOff>164161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565525" y="163503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9238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326345" y="1612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16777</xdr:rowOff>
    </xdr:from>
    <xdr:to>
      <xdr:col>15</xdr:col>
      <xdr:colOff>101600</xdr:colOff>
      <xdr:row>97</xdr:row>
      <xdr:rowOff>118377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714625"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517286"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38379</xdr:rowOff>
    </xdr:from>
    <xdr:to>
      <xdr:col>10</xdr:col>
      <xdr:colOff>165100</xdr:colOff>
      <xdr:row>98</xdr:row>
      <xdr:rowOff>139979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87325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156506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666386" y="166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67627</xdr:rowOff>
    </xdr:from>
    <xdr:to>
      <xdr:col>6</xdr:col>
      <xdr:colOff>38100</xdr:colOff>
      <xdr:row>98</xdr:row>
      <xdr:rowOff>169227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31875" y="168697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25011" y="166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3976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3976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3660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3660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4518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4518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280150" y="4826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2420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280150" y="7112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280150" y="6654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40889"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280150" y="6197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713306"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280150" y="5740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713306"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280150" y="5283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13306"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280150" y="48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71330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280150" y="4826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951720"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004425"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874250" y="61244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004425"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874250" y="55393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32455</xdr:rowOff>
    </xdr:from>
    <xdr:to>
      <xdr:col>55</xdr:col>
      <xdr:colOff>0</xdr:colOff>
      <xdr:row>37</xdr:row>
      <xdr:rowOff>170945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163050" y="6033205"/>
          <a:ext cx="790575" cy="48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004425"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912350" y="589735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170945</xdr:rowOff>
    </xdr:from>
    <xdr:to>
      <xdr:col>50</xdr:col>
      <xdr:colOff>114300</xdr:colOff>
      <xdr:row>38</xdr:row>
      <xdr:rowOff>13220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321675" y="6514595"/>
          <a:ext cx="841375"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11225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905386"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9023</xdr:rowOff>
    </xdr:from>
    <xdr:to>
      <xdr:col>45</xdr:col>
      <xdr:colOff>177800</xdr:colOff>
      <xdr:row>38</xdr:row>
      <xdr:rowOff>13220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470775" y="6524123"/>
          <a:ext cx="8509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270875" y="64209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0640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170556</xdr:rowOff>
    </xdr:from>
    <xdr:to>
      <xdr:col>41</xdr:col>
      <xdr:colOff>50800</xdr:colOff>
      <xdr:row>38</xdr:row>
      <xdr:rowOff>9023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629400" y="6514206"/>
          <a:ext cx="841375"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419975"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222636"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5786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371736"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7726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982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140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28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448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153105</xdr:rowOff>
    </xdr:from>
    <xdr:to>
      <xdr:col>55</xdr:col>
      <xdr:colOff>50800</xdr:colOff>
      <xdr:row>35</xdr:row>
      <xdr:rowOff>83255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912350" y="59824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68032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004425" y="589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120145</xdr:rowOff>
    </xdr:from>
    <xdr:to>
      <xdr:col>50</xdr:col>
      <xdr:colOff>165100</xdr:colOff>
      <xdr:row>38</xdr:row>
      <xdr:rowOff>50295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112250" y="64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41422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905386" y="65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133870</xdr:rowOff>
    </xdr:from>
    <xdr:to>
      <xdr:col>46</xdr:col>
      <xdr:colOff>38100</xdr:colOff>
      <xdr:row>38</xdr:row>
      <xdr:rowOff>64020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270875" y="64775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55147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064011" y="65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129673</xdr:rowOff>
    </xdr:from>
    <xdr:to>
      <xdr:col>41</xdr:col>
      <xdr:colOff>101600</xdr:colOff>
      <xdr:row>38</xdr:row>
      <xdr:rowOff>59823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419975" y="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50950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222636" y="65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119756</xdr:rowOff>
    </xdr:from>
    <xdr:to>
      <xdr:col>36</xdr:col>
      <xdr:colOff>165100</xdr:colOff>
      <xdr:row>38</xdr:row>
      <xdr:rowOff>49906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578600" y="64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41033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371736" y="65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3976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3976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3660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3660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4518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4518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280150" y="8255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2420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280150" y="1054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280150" y="1016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4088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280150" y="977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77742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280150" y="939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77426"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280150" y="901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7742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280150" y="863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713306"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280150" y="825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713306"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280150" y="8255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951720"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004425"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874250" y="100226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004425"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874250" y="85366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111849</xdr:rowOff>
    </xdr:from>
    <xdr:to>
      <xdr:col>55</xdr:col>
      <xdr:colOff>0</xdr:colOff>
      <xdr:row>55</xdr:row>
      <xdr:rowOff>75032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163050" y="9370149"/>
          <a:ext cx="790575" cy="1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004425"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912350" y="95315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130607</xdr:rowOff>
    </xdr:from>
    <xdr:to>
      <xdr:col>50</xdr:col>
      <xdr:colOff>114300</xdr:colOff>
      <xdr:row>55</xdr:row>
      <xdr:rowOff>75032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321675" y="9388907"/>
          <a:ext cx="841375" cy="1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11225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905386"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130607</xdr:rowOff>
    </xdr:from>
    <xdr:to>
      <xdr:col>45</xdr:col>
      <xdr:colOff>177800</xdr:colOff>
      <xdr:row>55</xdr:row>
      <xdr:rowOff>140767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470775" y="9388907"/>
          <a:ext cx="850900" cy="1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270875" y="95766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0640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140767</xdr:rowOff>
    </xdr:from>
    <xdr:to>
      <xdr:col>41</xdr:col>
      <xdr:colOff>50800</xdr:colOff>
      <xdr:row>56</xdr:row>
      <xdr:rowOff>169190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629400" y="9570517"/>
          <a:ext cx="841375"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16625</xdr:rowOff>
    </xdr:from>
    <xdr:to>
      <xdr:col>41</xdr:col>
      <xdr:colOff>101600</xdr:colOff>
      <xdr:row>55</xdr:row>
      <xdr:rowOff>118225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419975" y="94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134752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222636" y="92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73178</xdr:rowOff>
    </xdr:from>
    <xdr:to>
      <xdr:col>36</xdr:col>
      <xdr:colOff>165100</xdr:colOff>
      <xdr:row>56</xdr:row>
      <xdr:rowOff>3328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578600" y="950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19855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371736" y="92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7726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982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140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28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448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61049</xdr:rowOff>
    </xdr:from>
    <xdr:to>
      <xdr:col>55</xdr:col>
      <xdr:colOff>50800</xdr:colOff>
      <xdr:row>54</xdr:row>
      <xdr:rowOff>162649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912350" y="93193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83926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004425" y="91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24232</xdr:rowOff>
    </xdr:from>
    <xdr:to>
      <xdr:col>50</xdr:col>
      <xdr:colOff>165100</xdr:colOff>
      <xdr:row>55</xdr:row>
      <xdr:rowOff>125832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112250" y="9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142359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905386" y="92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79807</xdr:rowOff>
    </xdr:from>
    <xdr:to>
      <xdr:col>46</xdr:col>
      <xdr:colOff>38100</xdr:colOff>
      <xdr:row>55</xdr:row>
      <xdr:rowOff>9957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270875" y="93381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26484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064011" y="91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89967</xdr:rowOff>
    </xdr:from>
    <xdr:to>
      <xdr:col>41</xdr:col>
      <xdr:colOff>101600</xdr:colOff>
      <xdr:row>56</xdr:row>
      <xdr:rowOff>20117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419975" y="9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11244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222636"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118390</xdr:rowOff>
    </xdr:from>
    <xdr:to>
      <xdr:col>36</xdr:col>
      <xdr:colOff>165100</xdr:colOff>
      <xdr:row>57</xdr:row>
      <xdr:rowOff>48540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5786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371736"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3976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3976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3660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3660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4518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4518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280150" y="11684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2420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280150" y="1397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280150" y="1358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4088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280150" y="1320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77742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280150" y="1282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777426"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280150" y="1244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777426"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280150" y="1206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77426"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280150" y="1168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71330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280150" y="11684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951720"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004425"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874250" y="1358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004425"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874250" y="122185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59024</xdr:rowOff>
    </xdr:from>
    <xdr:to>
      <xdr:col>55</xdr:col>
      <xdr:colOff>0</xdr:colOff>
      <xdr:row>78</xdr:row>
      <xdr:rowOff>89751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163050" y="12917774"/>
          <a:ext cx="790575" cy="5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004425"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912350" y="1333162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50070</xdr:rowOff>
    </xdr:from>
    <xdr:to>
      <xdr:col>50</xdr:col>
      <xdr:colOff>114300</xdr:colOff>
      <xdr:row>78</xdr:row>
      <xdr:rowOff>89751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321675" y="13080270"/>
          <a:ext cx="841375" cy="3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11225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905386"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50070</xdr:rowOff>
    </xdr:from>
    <xdr:to>
      <xdr:col>45</xdr:col>
      <xdr:colOff>177800</xdr:colOff>
      <xdr:row>78</xdr:row>
      <xdr:rowOff>10027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470775" y="13080270"/>
          <a:ext cx="8509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270875" y="1330662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0640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10027</xdr:rowOff>
    </xdr:from>
    <xdr:to>
      <xdr:col>41</xdr:col>
      <xdr:colOff>50800</xdr:colOff>
      <xdr:row>78</xdr:row>
      <xdr:rowOff>106953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629400" y="13383127"/>
          <a:ext cx="841375"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41427</xdr:rowOff>
    </xdr:from>
    <xdr:to>
      <xdr:col>41</xdr:col>
      <xdr:colOff>101600</xdr:colOff>
      <xdr:row>77</xdr:row>
      <xdr:rowOff>143027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419975"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159554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222636" y="130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47924</xdr:rowOff>
    </xdr:from>
    <xdr:to>
      <xdr:col>36</xdr:col>
      <xdr:colOff>165100</xdr:colOff>
      <xdr:row>77</xdr:row>
      <xdr:rowOff>149524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578600" y="1324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166051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371736" y="130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7726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982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140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28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448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8224</xdr:rowOff>
    </xdr:from>
    <xdr:to>
      <xdr:col>55</xdr:col>
      <xdr:colOff>50800</xdr:colOff>
      <xdr:row>75</xdr:row>
      <xdr:rowOff>109824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912350" y="128669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31101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004425" y="127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38951</xdr:rowOff>
    </xdr:from>
    <xdr:to>
      <xdr:col>50</xdr:col>
      <xdr:colOff>165100</xdr:colOff>
      <xdr:row>78</xdr:row>
      <xdr:rowOff>140551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11225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131678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937703"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170720</xdr:rowOff>
    </xdr:from>
    <xdr:to>
      <xdr:col>46</xdr:col>
      <xdr:colOff>38100</xdr:colOff>
      <xdr:row>76</xdr:row>
      <xdr:rowOff>100870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270875" y="130294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117397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064011" y="128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130677</xdr:rowOff>
    </xdr:from>
    <xdr:to>
      <xdr:col>41</xdr:col>
      <xdr:colOff>101600</xdr:colOff>
      <xdr:row>78</xdr:row>
      <xdr:rowOff>60827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419975" y="133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51954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222636" y="134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56153</xdr:rowOff>
    </xdr:from>
    <xdr:to>
      <xdr:col>36</xdr:col>
      <xdr:colOff>165100</xdr:colOff>
      <xdr:row>78</xdr:row>
      <xdr:rowOff>157753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578600" y="134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148880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404053" y="135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3976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3976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3660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3660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4518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4518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280150" y="15113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2420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280150" y="1739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280150" y="1701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4088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280150" y="1663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77742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280150" y="1625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77742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280150" y="1587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77742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280150" y="1549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1330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280150" y="15113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71330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280150" y="15113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951720"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004425"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874250" y="16987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004425"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874250" y="157037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95886</xdr:rowOff>
    </xdr:from>
    <xdr:to>
      <xdr:col>55</xdr:col>
      <xdr:colOff>0</xdr:colOff>
      <xdr:row>97</xdr:row>
      <xdr:rowOff>157899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163050" y="16726536"/>
          <a:ext cx="790575"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004425"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912350" y="166310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127673</xdr:rowOff>
    </xdr:from>
    <xdr:to>
      <xdr:col>50</xdr:col>
      <xdr:colOff>114300</xdr:colOff>
      <xdr:row>97</xdr:row>
      <xdr:rowOff>157899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321675" y="16758323"/>
          <a:ext cx="841375"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11225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905386"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168517</xdr:rowOff>
    </xdr:from>
    <xdr:to>
      <xdr:col>45</xdr:col>
      <xdr:colOff>177800</xdr:colOff>
      <xdr:row>97</xdr:row>
      <xdr:rowOff>127673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470775" y="16627717"/>
          <a:ext cx="850900" cy="1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270875" y="166906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0640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168517</xdr:rowOff>
    </xdr:from>
    <xdr:to>
      <xdr:col>41</xdr:col>
      <xdr:colOff>50800</xdr:colOff>
      <xdr:row>97</xdr:row>
      <xdr:rowOff>136716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629400" y="16627717"/>
          <a:ext cx="841375" cy="1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419975"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222636"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5786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371736"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7726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982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140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28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448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45086</xdr:rowOff>
    </xdr:from>
    <xdr:to>
      <xdr:col>55</xdr:col>
      <xdr:colOff>50800</xdr:colOff>
      <xdr:row>97</xdr:row>
      <xdr:rowOff>146686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912350" y="1667573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23513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004425"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107099</xdr:rowOff>
    </xdr:from>
    <xdr:to>
      <xdr:col>50</xdr:col>
      <xdr:colOff>165100</xdr:colOff>
      <xdr:row>98</xdr:row>
      <xdr:rowOff>37249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112250" y="167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28376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905386" y="168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76873</xdr:rowOff>
    </xdr:from>
    <xdr:to>
      <xdr:col>46</xdr:col>
      <xdr:colOff>38100</xdr:colOff>
      <xdr:row>98</xdr:row>
      <xdr:rowOff>7023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270875" y="167075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169600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064011"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117717</xdr:rowOff>
    </xdr:from>
    <xdr:to>
      <xdr:col>41</xdr:col>
      <xdr:colOff>101600</xdr:colOff>
      <xdr:row>97</xdr:row>
      <xdr:rowOff>47867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419975" y="165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64394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222636" y="163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85916</xdr:rowOff>
    </xdr:from>
    <xdr:to>
      <xdr:col>36</xdr:col>
      <xdr:colOff>165100</xdr:colOff>
      <xdr:row>98</xdr:row>
      <xdr:rowOff>16066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578600" y="167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371736" y="168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9443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9443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127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127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99857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99857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826875"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7887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826875"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826875" y="6540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5876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826875"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32415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826875" y="5397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324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826875"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32415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1826875"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507970"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5560675"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20975" y="6540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5560675"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20975" y="53526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3854</xdr:rowOff>
    </xdr:from>
    <xdr:to>
      <xdr:col>85</xdr:col>
      <xdr:colOff>127000</xdr:colOff>
      <xdr:row>37</xdr:row>
      <xdr:rowOff>122498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709775" y="6347504"/>
          <a:ext cx="8001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67670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5560675" y="6411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59075"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130785</xdr:rowOff>
    </xdr:from>
    <xdr:to>
      <xdr:col>81</xdr:col>
      <xdr:colOff>50800</xdr:colOff>
      <xdr:row>37</xdr:row>
      <xdr:rowOff>3854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868400" y="6302985"/>
          <a:ext cx="841375" cy="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58975"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84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130785</xdr:rowOff>
    </xdr:from>
    <xdr:to>
      <xdr:col>76</xdr:col>
      <xdr:colOff>114300</xdr:colOff>
      <xdr:row>38</xdr:row>
      <xdr:rowOff>22828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027025" y="6302985"/>
          <a:ext cx="841375" cy="2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8176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643053"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6883</xdr:rowOff>
    </xdr:from>
    <xdr:to>
      <xdr:col>71</xdr:col>
      <xdr:colOff>177800</xdr:colOff>
      <xdr:row>38</xdr:row>
      <xdr:rowOff>22828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176125" y="6521983"/>
          <a:ext cx="8509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107074</xdr:rowOff>
    </xdr:from>
    <xdr:to>
      <xdr:col>72</xdr:col>
      <xdr:colOff>38100</xdr:colOff>
      <xdr:row>38</xdr:row>
      <xdr:rowOff>37224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976225" y="64507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53751</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847267" y="622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44437</xdr:rowOff>
    </xdr:from>
    <xdr:to>
      <xdr:col>67</xdr:col>
      <xdr:colOff>101600</xdr:colOff>
      <xdr:row>37</xdr:row>
      <xdr:rowOff>146037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125325" y="638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162564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50778" y="616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2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5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687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46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995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71698</xdr:rowOff>
    </xdr:from>
    <xdr:to>
      <xdr:col>85</xdr:col>
      <xdr:colOff>177800</xdr:colOff>
      <xdr:row>38</xdr:row>
      <xdr:rowOff>1848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59075" y="64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31075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5560675" y="62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124504</xdr:rowOff>
    </xdr:from>
    <xdr:to>
      <xdr:col>81</xdr:col>
      <xdr:colOff>101600</xdr:colOff>
      <xdr:row>37</xdr:row>
      <xdr:rowOff>54654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58975" y="62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71181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84428" y="60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79985</xdr:rowOff>
    </xdr:from>
    <xdr:to>
      <xdr:col>76</xdr:col>
      <xdr:colOff>165100</xdr:colOff>
      <xdr:row>37</xdr:row>
      <xdr:rowOff>10135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176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26662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643053" y="60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143478</xdr:rowOff>
    </xdr:from>
    <xdr:to>
      <xdr:col>72</xdr:col>
      <xdr:colOff>38100</xdr:colOff>
      <xdr:row>38</xdr:row>
      <xdr:rowOff>73628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976225" y="64871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64755</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870058"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127533</xdr:rowOff>
    </xdr:from>
    <xdr:to>
      <xdr:col>67</xdr:col>
      <xdr:colOff>101600</xdr:colOff>
      <xdr:row>38</xdr:row>
      <xdr:rowOff>57683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125325" y="64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48810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996367" y="656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19443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9443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127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127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99857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99857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826875"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7887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1826875"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1826875"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5876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826875"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5876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1826875"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507970"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55606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2097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5560675"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2097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709775" y="9398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5560675"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590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868400"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589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594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027025"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8176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7532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176125" y="9398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97622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9023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1253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0610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2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5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687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846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995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590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5560675"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589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594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176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532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97622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9023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1253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06100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19443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9443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127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127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99857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99857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826875"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7887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826875"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1826875" y="1364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5876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826875" y="1331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32415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826875" y="1299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32415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826875" y="1266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32415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826875" y="1233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32415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826875" y="1201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26003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826875"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26003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1826875"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507970"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5560675"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20975" y="134974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5560675"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20975" y="119694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82125</xdr:rowOff>
    </xdr:from>
    <xdr:to>
      <xdr:col>85</xdr:col>
      <xdr:colOff>127000</xdr:colOff>
      <xdr:row>77</xdr:row>
      <xdr:rowOff>23848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709775" y="12940875"/>
          <a:ext cx="800100" cy="28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5560675"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59075"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23848</xdr:rowOff>
    </xdr:from>
    <xdr:to>
      <xdr:col>81</xdr:col>
      <xdr:colOff>50800</xdr:colOff>
      <xdr:row>77</xdr:row>
      <xdr:rowOff>26282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868400" y="13225498"/>
          <a:ext cx="841375"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658975"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61636"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26282</xdr:rowOff>
    </xdr:from>
    <xdr:to>
      <xdr:col>76</xdr:col>
      <xdr:colOff>114300</xdr:colOff>
      <xdr:row>77</xdr:row>
      <xdr:rowOff>27360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027025" y="13227932"/>
          <a:ext cx="841375"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8176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610736"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27360</xdr:rowOff>
    </xdr:from>
    <xdr:to>
      <xdr:col>71</xdr:col>
      <xdr:colOff>177800</xdr:colOff>
      <xdr:row>77</xdr:row>
      <xdr:rowOff>42022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176125" y="13229010"/>
          <a:ext cx="8509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976225" y="130714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76936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125325"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27986"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32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5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687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46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995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31325</xdr:rowOff>
    </xdr:from>
    <xdr:to>
      <xdr:col>85</xdr:col>
      <xdr:colOff>177800</xdr:colOff>
      <xdr:row>75</xdr:row>
      <xdr:rowOff>132925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59075" y="12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54202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5560675" y="127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144498</xdr:rowOff>
    </xdr:from>
    <xdr:to>
      <xdr:col>81</xdr:col>
      <xdr:colOff>101600</xdr:colOff>
      <xdr:row>77</xdr:row>
      <xdr:rowOff>74648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658975" y="131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65775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61636" y="132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146932</xdr:rowOff>
    </xdr:from>
    <xdr:to>
      <xdr:col>76</xdr:col>
      <xdr:colOff>165100</xdr:colOff>
      <xdr:row>77</xdr:row>
      <xdr:rowOff>77082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817600" y="13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68209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610736" y="132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148010</xdr:rowOff>
    </xdr:from>
    <xdr:to>
      <xdr:col>72</xdr:col>
      <xdr:colOff>38100</xdr:colOff>
      <xdr:row>77</xdr:row>
      <xdr:rowOff>78160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976225" y="13178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69287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769361" y="132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162672</xdr:rowOff>
    </xdr:from>
    <xdr:to>
      <xdr:col>67</xdr:col>
      <xdr:colOff>101600</xdr:colOff>
      <xdr:row>77</xdr:row>
      <xdr:rowOff>92822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125325" y="131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83949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27986" y="132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19443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9443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127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9127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99857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99857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826875"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887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826875"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826875"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5876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826875"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3241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826875"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324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826875"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32415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826875"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32415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826875"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2600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1826875"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507970"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5560675"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20975" y="170138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5560675"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20975" y="1575140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113258</xdr:rowOff>
    </xdr:from>
    <xdr:to>
      <xdr:col>85</xdr:col>
      <xdr:colOff>127000</xdr:colOff>
      <xdr:row>98</xdr:row>
      <xdr:rowOff>114915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709775" y="16572458"/>
          <a:ext cx="800100" cy="34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5560675"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59075"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113258</xdr:rowOff>
    </xdr:from>
    <xdr:to>
      <xdr:col>81</xdr:col>
      <xdr:colOff>50800</xdr:colOff>
      <xdr:row>97</xdr:row>
      <xdr:rowOff>68662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868400" y="16572458"/>
          <a:ext cx="841375" cy="1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658975"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61636"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54851</xdr:rowOff>
    </xdr:from>
    <xdr:to>
      <xdr:col>76</xdr:col>
      <xdr:colOff>114300</xdr:colOff>
      <xdr:row>97</xdr:row>
      <xdr:rowOff>68662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027025" y="16514051"/>
          <a:ext cx="841375" cy="18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176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610736"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54851</xdr:rowOff>
    </xdr:from>
    <xdr:to>
      <xdr:col>71</xdr:col>
      <xdr:colOff>177800</xdr:colOff>
      <xdr:row>96</xdr:row>
      <xdr:rowOff>150749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176125" y="16514051"/>
          <a:ext cx="8509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29063</xdr:rowOff>
    </xdr:from>
    <xdr:to>
      <xdr:col>72</xdr:col>
      <xdr:colOff>38100</xdr:colOff>
      <xdr:row>97</xdr:row>
      <xdr:rowOff>130663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976225" y="166597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121790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769361" y="167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69050</xdr:rowOff>
    </xdr:from>
    <xdr:to>
      <xdr:col>67</xdr:col>
      <xdr:colOff>101600</xdr:colOff>
      <xdr:row>97</xdr:row>
      <xdr:rowOff>170650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125325" y="166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161777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27986" y="167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3289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5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687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846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995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64115</xdr:rowOff>
    </xdr:from>
    <xdr:to>
      <xdr:col>85</xdr:col>
      <xdr:colOff>177800</xdr:colOff>
      <xdr:row>98</xdr:row>
      <xdr:rowOff>165715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59075" y="168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150492</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5560675" y="1678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62458</xdr:rowOff>
    </xdr:from>
    <xdr:to>
      <xdr:col>81</xdr:col>
      <xdr:colOff>101600</xdr:colOff>
      <xdr:row>96</xdr:row>
      <xdr:rowOff>164058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658975" y="165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9135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61636" y="162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17862</xdr:rowOff>
    </xdr:from>
    <xdr:to>
      <xdr:col>76</xdr:col>
      <xdr:colOff>165100</xdr:colOff>
      <xdr:row>97</xdr:row>
      <xdr:rowOff>119462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817600" y="166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135989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610736" y="164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4051</xdr:rowOff>
    </xdr:from>
    <xdr:to>
      <xdr:col>72</xdr:col>
      <xdr:colOff>38100</xdr:colOff>
      <xdr:row>96</xdr:row>
      <xdr:rowOff>105651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976225" y="164632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122178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769361" y="162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99949</xdr:rowOff>
    </xdr:from>
    <xdr:to>
      <xdr:col>67</xdr:col>
      <xdr:colOff>101600</xdr:colOff>
      <xdr:row>97</xdr:row>
      <xdr:rowOff>30099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125325" y="165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927986" y="163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500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7500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594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594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5453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5453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3736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3450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73736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7373600" y="6785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14386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7373600" y="6458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934996"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7373600" y="6132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934996"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7373600" y="5805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934996"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373600" y="5479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934996"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7373600" y="5152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870876"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73736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870876"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73736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0546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11074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977225" y="6785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11074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977225" y="52931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77978</xdr:rowOff>
    </xdr:from>
    <xdr:to>
      <xdr:col>116</xdr:col>
      <xdr:colOff>63500</xdr:colOff>
      <xdr:row>39</xdr:row>
      <xdr:rowOff>78305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266025" y="6764528"/>
          <a:ext cx="790575"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11074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0058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77978</xdr:rowOff>
    </xdr:from>
    <xdr:to>
      <xdr:col>111</xdr:col>
      <xdr:colOff>177800</xdr:colOff>
      <xdr:row>39</xdr:row>
      <xdr:rowOff>83203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415125" y="6764528"/>
          <a:ext cx="8509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215225" y="65801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08626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76509</xdr:rowOff>
    </xdr:from>
    <xdr:to>
      <xdr:col>107</xdr:col>
      <xdr:colOff>50800</xdr:colOff>
      <xdr:row>39</xdr:row>
      <xdr:rowOff>83203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573750" y="6763059"/>
          <a:ext cx="841375"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364325"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23536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32911</xdr:rowOff>
    </xdr:from>
    <xdr:to>
      <xdr:col>102</xdr:col>
      <xdr:colOff>114300</xdr:colOff>
      <xdr:row>39</xdr:row>
      <xdr:rowOff>76509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7732375" y="6548011"/>
          <a:ext cx="841375" cy="2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43670</xdr:rowOff>
    </xdr:from>
    <xdr:to>
      <xdr:col>102</xdr:col>
      <xdr:colOff>165100</xdr:colOff>
      <xdr:row>38</xdr:row>
      <xdr:rowOff>145270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522950" y="65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161797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348403" y="633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77307</xdr:rowOff>
    </xdr:from>
    <xdr:to>
      <xdr:col>98</xdr:col>
      <xdr:colOff>38100</xdr:colOff>
      <xdr:row>39</xdr:row>
      <xdr:rowOff>7457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681575" y="65924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170034</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552617" y="668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875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085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234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392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551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27505</xdr:rowOff>
    </xdr:from>
    <xdr:to>
      <xdr:col>116</xdr:col>
      <xdr:colOff>114300</xdr:colOff>
      <xdr:row>39</xdr:row>
      <xdr:rowOff>129105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0058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113882</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1107400" y="662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27178</xdr:rowOff>
    </xdr:from>
    <xdr:to>
      <xdr:col>112</xdr:col>
      <xdr:colOff>38100</xdr:colOff>
      <xdr:row>39</xdr:row>
      <xdr:rowOff>128778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215225" y="67137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119905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08626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32403</xdr:rowOff>
    </xdr:from>
    <xdr:to>
      <xdr:col>107</xdr:col>
      <xdr:colOff>101600</xdr:colOff>
      <xdr:row>39</xdr:row>
      <xdr:rowOff>134003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364325"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125130</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67683" y="6811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25709</xdr:rowOff>
    </xdr:from>
    <xdr:to>
      <xdr:col>102</xdr:col>
      <xdr:colOff>165100</xdr:colOff>
      <xdr:row>39</xdr:row>
      <xdr:rowOff>127309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522950" y="6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118436</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93992" y="680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153561</xdr:rowOff>
    </xdr:from>
    <xdr:to>
      <xdr:col>98</xdr:col>
      <xdr:colOff>38100</xdr:colOff>
      <xdr:row>38</xdr:row>
      <xdr:rowOff>83711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7681575" y="64972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100238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5070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7500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500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594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594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5453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5453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3736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3450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73736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7373600"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14386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7373600"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87087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73736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870876"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7373600"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87087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7373600"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870876"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73736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870876"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73736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0546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11074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977225" y="10160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11074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977225" y="86216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14160</xdr:rowOff>
    </xdr:from>
    <xdr:to>
      <xdr:col>116</xdr:col>
      <xdr:colOff>63500</xdr:colOff>
      <xdr:row>59</xdr:row>
      <xdr:rowOff>14236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266025" y="10129710"/>
          <a:ext cx="79057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11074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0058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14236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415125" y="10129710"/>
          <a:ext cx="8509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215225" y="100165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04067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573750" y="10129710"/>
          <a:ext cx="84137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364325"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18977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14198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7732375" y="10129710"/>
          <a:ext cx="841375"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113017</xdr:rowOff>
    </xdr:from>
    <xdr:to>
      <xdr:col>102</xdr:col>
      <xdr:colOff>165100</xdr:colOff>
      <xdr:row>59</xdr:row>
      <xdr:rowOff>43167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52295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59694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48403"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106845</xdr:rowOff>
    </xdr:from>
    <xdr:to>
      <xdr:col>98</xdr:col>
      <xdr:colOff>38100</xdr:colOff>
      <xdr:row>59</xdr:row>
      <xdr:rowOff>36995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7681575" y="100509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53522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507028" y="98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875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085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34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92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551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134886</xdr:rowOff>
    </xdr:from>
    <xdr:to>
      <xdr:col>116</xdr:col>
      <xdr:colOff>114300</xdr:colOff>
      <xdr:row>59</xdr:row>
      <xdr:rowOff>65036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0058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49813</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1107400" y="999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134810</xdr:rowOff>
    </xdr:from>
    <xdr:to>
      <xdr:col>112</xdr:col>
      <xdr:colOff>38100</xdr:colOff>
      <xdr:row>59</xdr:row>
      <xdr:rowOff>64960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215225" y="100789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56087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08626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134886</xdr:rowOff>
    </xdr:from>
    <xdr:to>
      <xdr:col>107</xdr:col>
      <xdr:colOff>101600</xdr:colOff>
      <xdr:row>59</xdr:row>
      <xdr:rowOff>65036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364325"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56163</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3536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134810</xdr:rowOff>
    </xdr:from>
    <xdr:to>
      <xdr:col>102</xdr:col>
      <xdr:colOff>165100</xdr:colOff>
      <xdr:row>59</xdr:row>
      <xdr:rowOff>64960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52295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56087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93992"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134848</xdr:rowOff>
    </xdr:from>
    <xdr:to>
      <xdr:col>98</xdr:col>
      <xdr:colOff>38100</xdr:colOff>
      <xdr:row>59</xdr:row>
      <xdr:rowOff>64998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7681575" y="100789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56125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5526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73736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500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500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594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594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5453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5453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73736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3450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73736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870876"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7373600" y="1358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870876"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7373600" y="1320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87087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7373600" y="1282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870876"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7373600" y="1244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870876"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7373600" y="1206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870876"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73736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87087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73736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0546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11074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977225" y="136448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11074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977225" y="119935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100419</xdr:rowOff>
    </xdr:from>
    <xdr:to>
      <xdr:col>116</xdr:col>
      <xdr:colOff>63500</xdr:colOff>
      <xdr:row>76</xdr:row>
      <xdr:rowOff>157874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266025" y="13130619"/>
          <a:ext cx="790575"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11074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0058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157874</xdr:rowOff>
    </xdr:from>
    <xdr:to>
      <xdr:col>111</xdr:col>
      <xdr:colOff>177800</xdr:colOff>
      <xdr:row>77</xdr:row>
      <xdr:rowOff>20486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415125" y="13188074"/>
          <a:ext cx="8509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215225" y="128931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00836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20486</xdr:rowOff>
    </xdr:from>
    <xdr:to>
      <xdr:col>107</xdr:col>
      <xdr:colOff>50800</xdr:colOff>
      <xdr:row>77</xdr:row>
      <xdr:rowOff>88988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573750" y="13222136"/>
          <a:ext cx="841375" cy="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364325"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166986"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88988</xdr:rowOff>
    </xdr:from>
    <xdr:to>
      <xdr:col>102</xdr:col>
      <xdr:colOff>114300</xdr:colOff>
      <xdr:row>77</xdr:row>
      <xdr:rowOff>123317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732375" y="13290638"/>
          <a:ext cx="841375"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9843</xdr:rowOff>
    </xdr:from>
    <xdr:to>
      <xdr:col>102</xdr:col>
      <xdr:colOff>165100</xdr:colOff>
      <xdr:row>74</xdr:row>
      <xdr:rowOff>111443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522950" y="1269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127970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16086" y="124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10757</xdr:rowOff>
    </xdr:from>
    <xdr:to>
      <xdr:col>98</xdr:col>
      <xdr:colOff>38100</xdr:colOff>
      <xdr:row>74</xdr:row>
      <xdr:rowOff>112357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7681575" y="126980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128884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474711" y="124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875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085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34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927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5514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49619</xdr:rowOff>
    </xdr:from>
    <xdr:to>
      <xdr:col>116</xdr:col>
      <xdr:colOff>114300</xdr:colOff>
      <xdr:row>76</xdr:row>
      <xdr:rowOff>151219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005800" y="130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28046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1107400" y="130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107074</xdr:rowOff>
    </xdr:from>
    <xdr:to>
      <xdr:col>112</xdr:col>
      <xdr:colOff>38100</xdr:colOff>
      <xdr:row>77</xdr:row>
      <xdr:rowOff>37224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215225" y="131372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28351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008361" y="132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141136</xdr:rowOff>
    </xdr:from>
    <xdr:to>
      <xdr:col>107</xdr:col>
      <xdr:colOff>101600</xdr:colOff>
      <xdr:row>77</xdr:row>
      <xdr:rowOff>71286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364325" y="131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62413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166986" y="132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38188</xdr:rowOff>
    </xdr:from>
    <xdr:to>
      <xdr:col>102</xdr:col>
      <xdr:colOff>165100</xdr:colOff>
      <xdr:row>77</xdr:row>
      <xdr:rowOff>139788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522950" y="132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130915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16086" y="133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72517</xdr:rowOff>
    </xdr:from>
    <xdr:to>
      <xdr:col>98</xdr:col>
      <xdr:colOff>38100</xdr:colOff>
      <xdr:row>78</xdr:row>
      <xdr:rowOff>2667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7681575" y="132741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165244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474711" y="133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73736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500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500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594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594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5453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5453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3736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450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73736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73736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14386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73736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14386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73736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0546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11074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977225" y="16256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11074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977225" y="16256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266025" y="16256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11074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0058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415125" y="16256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21522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14137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573750" y="16256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36432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000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732375" y="16256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5229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586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768157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6077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875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085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234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3927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5514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0058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11074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21522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14137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36432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0000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5229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586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768157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6077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23900" y="17843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49300" y="18097500"/>
          <a:ext cx="210566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人件費は住民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54,730</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11,222</a:t>
          </a:r>
          <a:r>
            <a:rPr kumimoji="1" lang="ja-JP" altLang="en-US" sz="1100">
              <a:solidFill>
                <a:schemeClr val="dk1"/>
              </a:solidFill>
              <a:effectLst/>
              <a:latin typeface="+mn-lt"/>
              <a:ea typeface="+mn-ea"/>
              <a:cs typeface="+mn-cs"/>
            </a:rPr>
            <a:t>円増加している。これは、会計年度任用職員制度が開始したことで、旧制度で物件費として計上していたものをを人件費で計上することとなったことによる増額などが主な要因となっている。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扶助費は住民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112,952</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4,378</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放課後デイサービス費や児童発達支援センター費</a:t>
          </a:r>
          <a:r>
            <a:rPr kumimoji="1" lang="ja-JP" altLang="ja-JP" sz="1100">
              <a:solidFill>
                <a:schemeClr val="dk1"/>
              </a:solidFill>
              <a:effectLst/>
              <a:latin typeface="+mn-lt"/>
              <a:ea typeface="+mn-ea"/>
              <a:cs typeface="+mn-cs"/>
            </a:rPr>
            <a:t>が増加したことなどが主な要因となっている。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普通建設事業費については新規整備に係る費用</a:t>
          </a:r>
          <a:r>
            <a:rPr kumimoji="1" lang="en-US" altLang="ja-JP" sz="1100">
              <a:solidFill>
                <a:schemeClr val="dk1"/>
              </a:solidFill>
              <a:effectLst/>
              <a:latin typeface="+mn-lt"/>
              <a:ea typeface="+mn-ea"/>
              <a:cs typeface="+mn-cs"/>
            </a:rPr>
            <a:t>35,235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28,613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額となっている。これは</a:t>
          </a:r>
          <a:r>
            <a:rPr kumimoji="1" lang="ja-JP" altLang="en-US" sz="1100">
              <a:solidFill>
                <a:schemeClr val="dk1"/>
              </a:solidFill>
              <a:effectLst/>
              <a:latin typeface="+mn-lt"/>
              <a:ea typeface="+mn-ea"/>
              <a:cs typeface="+mn-cs"/>
            </a:rPr>
            <a:t>学校の</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教育環境を整備したことや南畑小学校の給食室を増改築</a:t>
          </a:r>
          <a:r>
            <a:rPr kumimoji="1" lang="ja-JP" altLang="ja-JP" sz="1100">
              <a:solidFill>
                <a:schemeClr val="dk1"/>
              </a:solidFill>
              <a:effectLst/>
              <a:latin typeface="+mn-lt"/>
              <a:ea typeface="+mn-ea"/>
              <a:cs typeface="+mn-cs"/>
            </a:rPr>
            <a:t>したことによる。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補助費等は住民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135,957</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105,291</a:t>
          </a:r>
          <a:r>
            <a:rPr kumimoji="1" lang="ja-JP" altLang="en-US" sz="1100">
              <a:solidFill>
                <a:schemeClr val="dk1"/>
              </a:solidFill>
              <a:effectLst/>
              <a:latin typeface="+mn-lt"/>
              <a:ea typeface="+mn-ea"/>
              <a:cs typeface="+mn-cs"/>
            </a:rPr>
            <a:t>円増加している。これは、特別定額給付金が給付されたことが主な要因となっている。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積立金は住民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5,301</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18,087</a:t>
          </a:r>
          <a:r>
            <a:rPr kumimoji="1" lang="ja-JP" altLang="en-US" sz="1100">
              <a:solidFill>
                <a:schemeClr val="dk1"/>
              </a:solidFill>
              <a:effectLst/>
              <a:latin typeface="+mn-lt"/>
              <a:ea typeface="+mn-ea"/>
              <a:cs typeface="+mn-cs"/>
            </a:rPr>
            <a:t>円減少している。これは、令和元年度と比較して基金の売却益が少なかったことが主な要因となっている。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17725" y="920750"/>
          <a:ext cx="13462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823075" y="1714500"/>
          <a:ext cx="3619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772775" y="9525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772775" y="12192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604500" y="10668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69530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69530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6992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6992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6992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509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509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097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097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895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895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239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953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239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529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23900" y="6654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5296"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23900" y="6197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5296"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23900" y="5740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8529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23900" y="5283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85296"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239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85296"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239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4049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4577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327525" y="64897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4577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327525" y="52429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150673</xdr:rowOff>
    </xdr:from>
    <xdr:to>
      <xdr:col>24</xdr:col>
      <xdr:colOff>63500</xdr:colOff>
      <xdr:row>36</xdr:row>
      <xdr:rowOff>17170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616325" y="6151423"/>
          <a:ext cx="790575"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4577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3561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35</xdr:row>
      <xdr:rowOff>150673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765425" y="6069584"/>
          <a:ext cx="8509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565525" y="60283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39097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68834</xdr:rowOff>
    </xdr:from>
    <xdr:to>
      <xdr:col>15</xdr:col>
      <xdr:colOff>50800</xdr:colOff>
      <xdr:row>36</xdr:row>
      <xdr:rowOff>18542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924050" y="6069584"/>
          <a:ext cx="841375"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714625"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54007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18542</xdr:rowOff>
    </xdr:from>
    <xdr:to>
      <xdr:col>10</xdr:col>
      <xdr:colOff>114300</xdr:colOff>
      <xdr:row>36</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82675" y="6190742"/>
          <a:ext cx="841375"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112217</xdr:rowOff>
    </xdr:from>
    <xdr:to>
      <xdr:col>10</xdr:col>
      <xdr:colOff>165100</xdr:colOff>
      <xdr:row>34</xdr:row>
      <xdr:rowOff>42367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7325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58894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98703"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103073</xdr:rowOff>
    </xdr:from>
    <xdr:to>
      <xdr:col>6</xdr:col>
      <xdr:colOff>38100</xdr:colOff>
      <xdr:row>34</xdr:row>
      <xdr:rowOff>33223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31875" y="57609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49750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573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2259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4353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584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43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01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137820</xdr:rowOff>
    </xdr:from>
    <xdr:to>
      <xdr:col>24</xdr:col>
      <xdr:colOff>114300</xdr:colOff>
      <xdr:row>36</xdr:row>
      <xdr:rowOff>67970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3561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116247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457700" y="61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99873</xdr:rowOff>
    </xdr:from>
    <xdr:to>
      <xdr:col>20</xdr:col>
      <xdr:colOff>38100</xdr:colOff>
      <xdr:row>36</xdr:row>
      <xdr:rowOff>30023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565525" y="61006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21150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39097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18034</xdr:rowOff>
    </xdr:from>
    <xdr:to>
      <xdr:col>15</xdr:col>
      <xdr:colOff>101600</xdr:colOff>
      <xdr:row>35</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714625"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54007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139192</xdr:rowOff>
    </xdr:from>
    <xdr:to>
      <xdr:col>10</xdr:col>
      <xdr:colOff>165100</xdr:colOff>
      <xdr:row>36</xdr:row>
      <xdr:rowOff>69342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7325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60469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98703"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31875" y="62039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573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509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509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8097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8097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895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895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239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953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239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9416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23900"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21176"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23900"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239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23900"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23900"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239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239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4049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4577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327525" y="95684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4577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327525" y="87746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1778</xdr:rowOff>
    </xdr:from>
    <xdr:to>
      <xdr:col>24</xdr:col>
      <xdr:colOff>63500</xdr:colOff>
      <xdr:row>58</xdr:row>
      <xdr:rowOff>81917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616325" y="9431528"/>
          <a:ext cx="790575" cy="5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4577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3561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165402</xdr:rowOff>
    </xdr:from>
    <xdr:to>
      <xdr:col>19</xdr:col>
      <xdr:colOff>177800</xdr:colOff>
      <xdr:row>58</xdr:row>
      <xdr:rowOff>81917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765425" y="9938052"/>
          <a:ext cx="8509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565525" y="101028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35866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165402</xdr:rowOff>
    </xdr:from>
    <xdr:to>
      <xdr:col>15</xdr:col>
      <xdr:colOff>50800</xdr:colOff>
      <xdr:row>58</xdr:row>
      <xdr:rowOff>50493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924050" y="9938052"/>
          <a:ext cx="841375"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714625"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517286"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50493</xdr:rowOff>
    </xdr:from>
    <xdr:to>
      <xdr:col>10</xdr:col>
      <xdr:colOff>114300</xdr:colOff>
      <xdr:row>58</xdr:row>
      <xdr:rowOff>117061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082675" y="9994593"/>
          <a:ext cx="841375"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110548</xdr:rowOff>
    </xdr:from>
    <xdr:to>
      <xdr:col>10</xdr:col>
      <xdr:colOff>165100</xdr:colOff>
      <xdr:row>59</xdr:row>
      <xdr:rowOff>40698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873250" y="100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31825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666386" y="101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135877</xdr:rowOff>
    </xdr:from>
    <xdr:to>
      <xdr:col>6</xdr:col>
      <xdr:colOff>38100</xdr:colOff>
      <xdr:row>59</xdr:row>
      <xdr:rowOff>66027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31875" y="100799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57154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25011" y="101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2259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4353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584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43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01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122428</xdr:rowOff>
    </xdr:from>
    <xdr:to>
      <xdr:col>24</xdr:col>
      <xdr:colOff>114300</xdr:colOff>
      <xdr:row>55</xdr:row>
      <xdr:rowOff>52578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356100" y="93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100855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457700" y="9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31117</xdr:rowOff>
    </xdr:from>
    <xdr:to>
      <xdr:col>20</xdr:col>
      <xdr:colOff>38100</xdr:colOff>
      <xdr:row>58</xdr:row>
      <xdr:rowOff>132717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565525" y="99752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149244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358661" y="97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114602</xdr:rowOff>
    </xdr:from>
    <xdr:to>
      <xdr:col>15</xdr:col>
      <xdr:colOff>101600</xdr:colOff>
      <xdr:row>58</xdr:row>
      <xdr:rowOff>44752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714625" y="98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61279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17286" y="96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171143</xdr:rowOff>
    </xdr:from>
    <xdr:to>
      <xdr:col>10</xdr:col>
      <xdr:colOff>165100</xdr:colOff>
      <xdr:row>58</xdr:row>
      <xdr:rowOff>101293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873250" y="99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117820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66386" y="97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66261</xdr:rowOff>
    </xdr:from>
    <xdr:to>
      <xdr:col>6</xdr:col>
      <xdr:colOff>38100</xdr:colOff>
      <xdr:row>58</xdr:row>
      <xdr:rowOff>167861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31875" y="100103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12938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25011" y="97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509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509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8097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097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895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895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239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6953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239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21176"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23900" y="1364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21176"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23900" y="1331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23900" y="1299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23900" y="1266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23900" y="1233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23900" y="1201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239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239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4049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4577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327525" y="1343916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4577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327525" y="121151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169004</xdr:rowOff>
    </xdr:from>
    <xdr:to>
      <xdr:col>24</xdr:col>
      <xdr:colOff>63500</xdr:colOff>
      <xdr:row>75</xdr:row>
      <xdr:rowOff>34468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616325" y="12684854"/>
          <a:ext cx="790575" cy="20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4577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3561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34468</xdr:rowOff>
    </xdr:from>
    <xdr:to>
      <xdr:col>19</xdr:col>
      <xdr:colOff>177800</xdr:colOff>
      <xdr:row>76</xdr:row>
      <xdr:rowOff>164074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765425" y="12893218"/>
          <a:ext cx="850900" cy="30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565525" y="129066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32634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164074</xdr:rowOff>
    </xdr:from>
    <xdr:to>
      <xdr:col>15</xdr:col>
      <xdr:colOff>50800</xdr:colOff>
      <xdr:row>77</xdr:row>
      <xdr:rowOff>142889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924050" y="13194274"/>
          <a:ext cx="841375" cy="1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714625"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484970"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142889</xdr:rowOff>
    </xdr:from>
    <xdr:to>
      <xdr:col>10</xdr:col>
      <xdr:colOff>114300</xdr:colOff>
      <xdr:row>78</xdr:row>
      <xdr:rowOff>14590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82675" y="13344539"/>
          <a:ext cx="841375"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87325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634070"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31875" y="1324479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926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2259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353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584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43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01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118204</xdr:rowOff>
    </xdr:from>
    <xdr:to>
      <xdr:col>24</xdr:col>
      <xdr:colOff>114300</xdr:colOff>
      <xdr:row>74</xdr:row>
      <xdr:rowOff>48354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356100" y="126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141081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457700" y="1248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155118</xdr:rowOff>
    </xdr:from>
    <xdr:to>
      <xdr:col>20</xdr:col>
      <xdr:colOff>38100</xdr:colOff>
      <xdr:row>75</xdr:row>
      <xdr:rowOff>85268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565525" y="128424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101795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326345" y="1261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113274</xdr:rowOff>
    </xdr:from>
    <xdr:to>
      <xdr:col>15</xdr:col>
      <xdr:colOff>101600</xdr:colOff>
      <xdr:row>77</xdr:row>
      <xdr:rowOff>43424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714625" y="13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34551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484970" y="132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92089</xdr:rowOff>
    </xdr:from>
    <xdr:to>
      <xdr:col>10</xdr:col>
      <xdr:colOff>165100</xdr:colOff>
      <xdr:row>78</xdr:row>
      <xdr:rowOff>22239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873250" y="132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634070" y="1338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135240</xdr:rowOff>
    </xdr:from>
    <xdr:to>
      <xdr:col>6</xdr:col>
      <xdr:colOff>38100</xdr:colOff>
      <xdr:row>78</xdr:row>
      <xdr:rowOff>65390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31875" y="133368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56517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92695" y="13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509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509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8097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8097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895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895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239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953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239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23900"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9416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23900"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117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239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117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23900"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117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23900"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239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239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4049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4577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327525" y="1677116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4577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327525" y="154292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72695</xdr:rowOff>
    </xdr:from>
    <xdr:to>
      <xdr:col>24</xdr:col>
      <xdr:colOff>63500</xdr:colOff>
      <xdr:row>97</xdr:row>
      <xdr:rowOff>89725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616325" y="16703345"/>
          <a:ext cx="790575"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4577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3561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89725</xdr:rowOff>
    </xdr:from>
    <xdr:to>
      <xdr:col>19</xdr:col>
      <xdr:colOff>177800</xdr:colOff>
      <xdr:row>97</xdr:row>
      <xdr:rowOff>116421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765425" y="16720375"/>
          <a:ext cx="8509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565525" y="165553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35866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109792</xdr:rowOff>
    </xdr:from>
    <xdr:to>
      <xdr:col>15</xdr:col>
      <xdr:colOff>50800</xdr:colOff>
      <xdr:row>97</xdr:row>
      <xdr:rowOff>116421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924050" y="16740442"/>
          <a:ext cx="841375"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714625"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517286"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88088</xdr:rowOff>
    </xdr:from>
    <xdr:to>
      <xdr:col>10</xdr:col>
      <xdr:colOff>114300</xdr:colOff>
      <xdr:row>97</xdr:row>
      <xdr:rowOff>109792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082675" y="16718738"/>
          <a:ext cx="841375"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87325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66386"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31875" y="164937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250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2259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353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584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43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01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21895</xdr:rowOff>
    </xdr:from>
    <xdr:to>
      <xdr:col>24</xdr:col>
      <xdr:colOff>114300</xdr:colOff>
      <xdr:row>97</xdr:row>
      <xdr:rowOff>123495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356100" y="166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108272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457700" y="16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38925</xdr:rowOff>
    </xdr:from>
    <xdr:to>
      <xdr:col>20</xdr:col>
      <xdr:colOff>38100</xdr:colOff>
      <xdr:row>97</xdr:row>
      <xdr:rowOff>140525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565525" y="166695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131652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358661" y="167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65621</xdr:rowOff>
    </xdr:from>
    <xdr:to>
      <xdr:col>15</xdr:col>
      <xdr:colOff>101600</xdr:colOff>
      <xdr:row>97</xdr:row>
      <xdr:rowOff>167221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714625" y="166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158348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517286" y="167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58992</xdr:rowOff>
    </xdr:from>
    <xdr:to>
      <xdr:col>10</xdr:col>
      <xdr:colOff>165100</xdr:colOff>
      <xdr:row>97</xdr:row>
      <xdr:rowOff>160592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87325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666386"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37288</xdr:rowOff>
    </xdr:from>
    <xdr:to>
      <xdr:col>6</xdr:col>
      <xdr:colOff>38100</xdr:colOff>
      <xdr:row>97</xdr:row>
      <xdr:rowOff>138888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31875" y="1666793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130015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25011" y="167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3976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3976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3660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3660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4518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4518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280150" y="4826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2420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280150" y="7112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280150" y="673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408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280150" y="63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8320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280150" y="59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8320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280150" y="55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8320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280150" y="52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8320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280150" y="48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8320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280150" y="4826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951720"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004425"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874250" y="6731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004425"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874250" y="54005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27305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163050" y="6541643"/>
          <a:ext cx="7905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004425"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912350" y="644321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xdr:rowOff>
    </xdr:from>
    <xdr:to>
      <xdr:col>50</xdr:col>
      <xdr:colOff>114300</xdr:colOff>
      <xdr:row>38</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321675" y="6527927"/>
          <a:ext cx="841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11225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983292"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12827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470775" y="6524879"/>
          <a:ext cx="850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270875" y="64405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1419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xdr:rowOff>
    </xdr:from>
    <xdr:to>
      <xdr:col>41</xdr:col>
      <xdr:colOff>50800</xdr:colOff>
      <xdr:row>38</xdr:row>
      <xdr:rowOff>9779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629400" y="6516116"/>
          <a:ext cx="841375"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419975"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291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5786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449642"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7726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982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140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28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448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147955</xdr:rowOff>
    </xdr:from>
    <xdr:to>
      <xdr:col>55</xdr:col>
      <xdr:colOff>50800</xdr:colOff>
      <xdr:row>38</xdr:row>
      <xdr:rowOff>78105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912350" y="64916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126382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004425"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11225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68470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983292"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133477</xdr:rowOff>
    </xdr:from>
    <xdr:to>
      <xdr:col>46</xdr:col>
      <xdr:colOff>38100</xdr:colOff>
      <xdr:row>38</xdr:row>
      <xdr:rowOff>63627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270875" y="64771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54754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1419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130429</xdr:rowOff>
    </xdr:from>
    <xdr:to>
      <xdr:col>41</xdr:col>
      <xdr:colOff>101600</xdr:colOff>
      <xdr:row>38</xdr:row>
      <xdr:rowOff>60579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419975"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77106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291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121666</xdr:rowOff>
    </xdr:from>
    <xdr:to>
      <xdr:col>36</xdr:col>
      <xdr:colOff>165100</xdr:colOff>
      <xdr:row>38</xdr:row>
      <xdr:rowOff>51815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5786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68343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449642"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3976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3976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3660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3660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4518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4518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280150" y="8255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2420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280150" y="1054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280150" y="10214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40889"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280150" y="9887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777426"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280150" y="9561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77426"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280150" y="9234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777426"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280150" y="8908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777426"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280150" y="8581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777426"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280150" y="825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777426"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280150" y="8255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951720"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004425"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874250" y="102050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004425"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874250" y="87071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85751</xdr:rowOff>
    </xdr:from>
    <xdr:to>
      <xdr:col>55</xdr:col>
      <xdr:colOff>0</xdr:colOff>
      <xdr:row>58</xdr:row>
      <xdr:rowOff>110505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163050" y="10029851"/>
          <a:ext cx="790575"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004425"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912350" y="99707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110505</xdr:rowOff>
    </xdr:from>
    <xdr:to>
      <xdr:col>50</xdr:col>
      <xdr:colOff>114300</xdr:colOff>
      <xdr:row>58</xdr:row>
      <xdr:rowOff>150999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321675" y="10054605"/>
          <a:ext cx="841375"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11225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937703"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150999</xdr:rowOff>
    </xdr:from>
    <xdr:to>
      <xdr:col>45</xdr:col>
      <xdr:colOff>177800</xdr:colOff>
      <xdr:row>58</xdr:row>
      <xdr:rowOff>167720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470775" y="10095099"/>
          <a:ext cx="8509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270875" y="99701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0963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119616</xdr:rowOff>
    </xdr:from>
    <xdr:to>
      <xdr:col>41</xdr:col>
      <xdr:colOff>50800</xdr:colOff>
      <xdr:row>58</xdr:row>
      <xdr:rowOff>167720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629400" y="10063716"/>
          <a:ext cx="841375"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33546</xdr:rowOff>
    </xdr:from>
    <xdr:to>
      <xdr:col>41</xdr:col>
      <xdr:colOff>101600</xdr:colOff>
      <xdr:row>57</xdr:row>
      <xdr:rowOff>135146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419975"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151673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222636" y="95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42070</xdr:rowOff>
    </xdr:from>
    <xdr:to>
      <xdr:col>36</xdr:col>
      <xdr:colOff>165100</xdr:colOff>
      <xdr:row>57</xdr:row>
      <xdr:rowOff>143670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578600" y="981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160197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371736" y="95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7726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982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140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28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448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34951</xdr:rowOff>
    </xdr:from>
    <xdr:to>
      <xdr:col>55</xdr:col>
      <xdr:colOff>50800</xdr:colOff>
      <xdr:row>58</xdr:row>
      <xdr:rowOff>136551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912350" y="99790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13378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004425" y="995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59705</xdr:rowOff>
    </xdr:from>
    <xdr:to>
      <xdr:col>50</xdr:col>
      <xdr:colOff>165100</xdr:colOff>
      <xdr:row>58</xdr:row>
      <xdr:rowOff>161305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112250" y="100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152432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937703" y="1009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100199</xdr:rowOff>
    </xdr:from>
    <xdr:to>
      <xdr:col>46</xdr:col>
      <xdr:colOff>38100</xdr:colOff>
      <xdr:row>59</xdr:row>
      <xdr:rowOff>30349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270875" y="100442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21476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096328" y="1013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116920</xdr:rowOff>
    </xdr:from>
    <xdr:to>
      <xdr:col>41</xdr:col>
      <xdr:colOff>101600</xdr:colOff>
      <xdr:row>59</xdr:row>
      <xdr:rowOff>47070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419975" y="100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38197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245428" y="101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68816</xdr:rowOff>
    </xdr:from>
    <xdr:to>
      <xdr:col>36</xdr:col>
      <xdr:colOff>165100</xdr:colOff>
      <xdr:row>58</xdr:row>
      <xdr:rowOff>170416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578600" y="10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161543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404053" y="101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3976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3976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3660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3660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4518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4518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280150" y="11684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2420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280150" y="1397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280150" y="1351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40889"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280150" y="1305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777426"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280150" y="1259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77742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280150" y="1214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777426"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280150" y="1168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77742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280150" y="11684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951720"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004425"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874250" y="134625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004425"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874250" y="120231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139517</xdr:rowOff>
    </xdr:from>
    <xdr:to>
      <xdr:col>55</xdr:col>
      <xdr:colOff>0</xdr:colOff>
      <xdr:row>78</xdr:row>
      <xdr:rowOff>12781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163050" y="13341167"/>
          <a:ext cx="790575"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004425"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912350" y="131859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12781</xdr:rowOff>
    </xdr:from>
    <xdr:to>
      <xdr:col>50</xdr:col>
      <xdr:colOff>114300</xdr:colOff>
      <xdr:row>78</xdr:row>
      <xdr:rowOff>64216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321675" y="13385881"/>
          <a:ext cx="8413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11225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937703"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64216</xdr:rowOff>
    </xdr:from>
    <xdr:to>
      <xdr:col>45</xdr:col>
      <xdr:colOff>177800</xdr:colOff>
      <xdr:row>78</xdr:row>
      <xdr:rowOff>76217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470775" y="13437316"/>
          <a:ext cx="8509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270875" y="1332106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0963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76217</xdr:rowOff>
    </xdr:from>
    <xdr:to>
      <xdr:col>41</xdr:col>
      <xdr:colOff>50800</xdr:colOff>
      <xdr:row>78</xdr:row>
      <xdr:rowOff>80425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629400" y="13449317"/>
          <a:ext cx="841375"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120881</xdr:rowOff>
    </xdr:from>
    <xdr:to>
      <xdr:col>41</xdr:col>
      <xdr:colOff>101600</xdr:colOff>
      <xdr:row>78</xdr:row>
      <xdr:rowOff>51031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419975" y="1332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67558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245428" y="1309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120515</xdr:rowOff>
    </xdr:from>
    <xdr:to>
      <xdr:col>36</xdr:col>
      <xdr:colOff>165100</xdr:colOff>
      <xdr:row>78</xdr:row>
      <xdr:rowOff>50665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578600" y="1332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67192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404053" y="1309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7726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982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140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28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448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88717</xdr:rowOff>
    </xdr:from>
    <xdr:to>
      <xdr:col>55</xdr:col>
      <xdr:colOff>50800</xdr:colOff>
      <xdr:row>78</xdr:row>
      <xdr:rowOff>18867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912350" y="132903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3644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004425" y="1320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133431</xdr:rowOff>
    </xdr:from>
    <xdr:to>
      <xdr:col>50</xdr:col>
      <xdr:colOff>165100</xdr:colOff>
      <xdr:row>78</xdr:row>
      <xdr:rowOff>63581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11225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54708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937703"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13416</xdr:rowOff>
    </xdr:from>
    <xdr:to>
      <xdr:col>46</xdr:col>
      <xdr:colOff>38100</xdr:colOff>
      <xdr:row>78</xdr:row>
      <xdr:rowOff>115016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270875" y="1338651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106143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096328" y="13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25417</xdr:rowOff>
    </xdr:from>
    <xdr:to>
      <xdr:col>41</xdr:col>
      <xdr:colOff>101600</xdr:colOff>
      <xdr:row>78</xdr:row>
      <xdr:rowOff>127017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419975" y="13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245428" y="134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29625</xdr:rowOff>
    </xdr:from>
    <xdr:to>
      <xdr:col>36</xdr:col>
      <xdr:colOff>165100</xdr:colOff>
      <xdr:row>78</xdr:row>
      <xdr:rowOff>131225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578600" y="134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122352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404053" y="134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3976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3976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3660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3660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4518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4518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280150" y="15113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2420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280150" y="1739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280150" y="1701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4088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280150" y="1663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7742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280150" y="1625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77742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280150" y="1587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77742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280150" y="1549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71330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280150" y="15113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71330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280150" y="15113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951720"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004425"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874250" y="16801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004425"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874250" y="154386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67830</xdr:rowOff>
    </xdr:from>
    <xdr:to>
      <xdr:col>55</xdr:col>
      <xdr:colOff>0</xdr:colOff>
      <xdr:row>97</xdr:row>
      <xdr:rowOff>130950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163050" y="16527030"/>
          <a:ext cx="790575"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004425"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912350" y="164740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67830</xdr:rowOff>
    </xdr:from>
    <xdr:to>
      <xdr:col>50</xdr:col>
      <xdr:colOff>114300</xdr:colOff>
      <xdr:row>97</xdr:row>
      <xdr:rowOff>126276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321675" y="16527030"/>
          <a:ext cx="841375"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11225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905386"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74448</xdr:rowOff>
    </xdr:from>
    <xdr:to>
      <xdr:col>45</xdr:col>
      <xdr:colOff>177800</xdr:colOff>
      <xdr:row>97</xdr:row>
      <xdr:rowOff>126276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470775" y="16705098"/>
          <a:ext cx="8509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270875" y="164857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0640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74448</xdr:rowOff>
    </xdr:from>
    <xdr:to>
      <xdr:col>41</xdr:col>
      <xdr:colOff>50800</xdr:colOff>
      <xdr:row>97</xdr:row>
      <xdr:rowOff>161710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629400" y="16705098"/>
          <a:ext cx="841375" cy="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160223</xdr:rowOff>
    </xdr:from>
    <xdr:to>
      <xdr:col>41</xdr:col>
      <xdr:colOff>101600</xdr:colOff>
      <xdr:row>96</xdr:row>
      <xdr:rowOff>90373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419975"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106900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222636" y="16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2884</xdr:rowOff>
    </xdr:from>
    <xdr:to>
      <xdr:col>36</xdr:col>
      <xdr:colOff>165100</xdr:colOff>
      <xdr:row>96</xdr:row>
      <xdr:rowOff>104484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5786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121011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371736"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7726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982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140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28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448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80150</xdr:rowOff>
    </xdr:from>
    <xdr:to>
      <xdr:col>55</xdr:col>
      <xdr:colOff>50800</xdr:colOff>
      <xdr:row>98</xdr:row>
      <xdr:rowOff>10300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912350" y="167108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166527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004425" y="166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17030</xdr:rowOff>
    </xdr:from>
    <xdr:to>
      <xdr:col>50</xdr:col>
      <xdr:colOff>165100</xdr:colOff>
      <xdr:row>96</xdr:row>
      <xdr:rowOff>118630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11225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135157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905386"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75476</xdr:rowOff>
    </xdr:from>
    <xdr:to>
      <xdr:col>46</xdr:col>
      <xdr:colOff>38100</xdr:colOff>
      <xdr:row>98</xdr:row>
      <xdr:rowOff>5626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270875" y="167061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0640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23648</xdr:rowOff>
    </xdr:from>
    <xdr:to>
      <xdr:col>41</xdr:col>
      <xdr:colOff>101600</xdr:colOff>
      <xdr:row>97</xdr:row>
      <xdr:rowOff>125248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419975"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116375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222636" y="16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110910</xdr:rowOff>
    </xdr:from>
    <xdr:to>
      <xdr:col>36</xdr:col>
      <xdr:colOff>165100</xdr:colOff>
      <xdr:row>98</xdr:row>
      <xdr:rowOff>41060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578600" y="167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32187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371736" y="168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9443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9443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127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127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99857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99857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826875"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7887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826875"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5876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826875" y="6540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32415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826875"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32415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826875" y="5397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324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826875"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32415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1826875"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507970"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5560675"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20975" y="65645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5560675"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20975" y="52440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62319</xdr:rowOff>
    </xdr:from>
    <xdr:to>
      <xdr:col>85</xdr:col>
      <xdr:colOff>127000</xdr:colOff>
      <xdr:row>36</xdr:row>
      <xdr:rowOff>88322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709775" y="6234519"/>
          <a:ext cx="8001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5560675"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59075"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88322</xdr:rowOff>
    </xdr:from>
    <xdr:to>
      <xdr:col>81</xdr:col>
      <xdr:colOff>50800</xdr:colOff>
      <xdr:row>36</xdr:row>
      <xdr:rowOff>120212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868400" y="6260522"/>
          <a:ext cx="841375"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658975"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61636"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120212</xdr:rowOff>
    </xdr:from>
    <xdr:to>
      <xdr:col>76</xdr:col>
      <xdr:colOff>114300</xdr:colOff>
      <xdr:row>36</xdr:row>
      <xdr:rowOff>151073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027025" y="6292412"/>
          <a:ext cx="841375"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8176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610736"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100438</xdr:rowOff>
    </xdr:from>
    <xdr:to>
      <xdr:col>71</xdr:col>
      <xdr:colOff>177800</xdr:colOff>
      <xdr:row>36</xdr:row>
      <xdr:rowOff>151073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176125" y="6272638"/>
          <a:ext cx="8509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146279</xdr:rowOff>
    </xdr:from>
    <xdr:to>
      <xdr:col>72</xdr:col>
      <xdr:colOff>38100</xdr:colOff>
      <xdr:row>36</xdr:row>
      <xdr:rowOff>76429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976225" y="614702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92956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769361" y="5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116961</xdr:rowOff>
    </xdr:from>
    <xdr:to>
      <xdr:col>67</xdr:col>
      <xdr:colOff>101600</xdr:colOff>
      <xdr:row>36</xdr:row>
      <xdr:rowOff>47111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125325" y="61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63638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927986" y="58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32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687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846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995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11519</xdr:rowOff>
    </xdr:from>
    <xdr:to>
      <xdr:col>85</xdr:col>
      <xdr:colOff>177800</xdr:colOff>
      <xdr:row>36</xdr:row>
      <xdr:rowOff>113119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59075" y="61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34396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5560675" y="60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37522</xdr:rowOff>
    </xdr:from>
    <xdr:to>
      <xdr:col>81</xdr:col>
      <xdr:colOff>101600</xdr:colOff>
      <xdr:row>36</xdr:row>
      <xdr:rowOff>139122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658975"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130249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61636" y="63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69412</xdr:rowOff>
    </xdr:from>
    <xdr:to>
      <xdr:col>76</xdr:col>
      <xdr:colOff>165100</xdr:colOff>
      <xdr:row>36</xdr:row>
      <xdr:rowOff>171012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817600" y="62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610736" y="601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100273</xdr:rowOff>
    </xdr:from>
    <xdr:to>
      <xdr:col>72</xdr:col>
      <xdr:colOff>38100</xdr:colOff>
      <xdr:row>37</xdr:row>
      <xdr:rowOff>30423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976225" y="62724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21550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769361" y="63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49638</xdr:rowOff>
    </xdr:from>
    <xdr:to>
      <xdr:col>67</xdr:col>
      <xdr:colOff>101600</xdr:colOff>
      <xdr:row>36</xdr:row>
      <xdr:rowOff>151238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125325"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142365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27986" y="6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9443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9443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9127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127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99857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99857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826875"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7887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826875"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5876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826875"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32415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826875"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3241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826875"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32415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826875"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3241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826875"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26003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826875"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26003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1826875"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507970"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5560675"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20975" y="99660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5560675"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20975" y="85860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167056</xdr:rowOff>
    </xdr:from>
    <xdr:to>
      <xdr:col>85</xdr:col>
      <xdr:colOff>127000</xdr:colOff>
      <xdr:row>56</xdr:row>
      <xdr:rowOff>81712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709775" y="9253906"/>
          <a:ext cx="800100" cy="4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5560675"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59075"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163493</xdr:rowOff>
    </xdr:from>
    <xdr:to>
      <xdr:col>81</xdr:col>
      <xdr:colOff>50800</xdr:colOff>
      <xdr:row>56</xdr:row>
      <xdr:rowOff>81712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868400" y="9421793"/>
          <a:ext cx="841375" cy="2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58975"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61636"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163493</xdr:rowOff>
    </xdr:from>
    <xdr:to>
      <xdr:col>76</xdr:col>
      <xdr:colOff>114300</xdr:colOff>
      <xdr:row>55</xdr:row>
      <xdr:rowOff>103753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027025" y="9421793"/>
          <a:ext cx="841375" cy="1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176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610736"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103753</xdr:rowOff>
    </xdr:from>
    <xdr:to>
      <xdr:col>71</xdr:col>
      <xdr:colOff>177800</xdr:colOff>
      <xdr:row>55</xdr:row>
      <xdr:rowOff>157855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176125" y="9533503"/>
          <a:ext cx="8509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144793</xdr:rowOff>
    </xdr:from>
    <xdr:to>
      <xdr:col>72</xdr:col>
      <xdr:colOff>38100</xdr:colOff>
      <xdr:row>56</xdr:row>
      <xdr:rowOff>74943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976225" y="95745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66070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769361" y="966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44628</xdr:rowOff>
    </xdr:from>
    <xdr:to>
      <xdr:col>67</xdr:col>
      <xdr:colOff>101600</xdr:colOff>
      <xdr:row>56</xdr:row>
      <xdr:rowOff>146228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125325" y="96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137355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927986"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32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687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46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995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116256</xdr:rowOff>
    </xdr:from>
    <xdr:to>
      <xdr:col>85</xdr:col>
      <xdr:colOff>177800</xdr:colOff>
      <xdr:row>54</xdr:row>
      <xdr:rowOff>46406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59075" y="92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139133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5560675" y="90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30912</xdr:rowOff>
    </xdr:from>
    <xdr:to>
      <xdr:col>81</xdr:col>
      <xdr:colOff>101600</xdr:colOff>
      <xdr:row>56</xdr:row>
      <xdr:rowOff>132512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58975" y="96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123639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61636"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112693</xdr:rowOff>
    </xdr:from>
    <xdr:to>
      <xdr:col>76</xdr:col>
      <xdr:colOff>165100</xdr:colOff>
      <xdr:row>55</xdr:row>
      <xdr:rowOff>42843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176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59370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610736" y="91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52953</xdr:rowOff>
    </xdr:from>
    <xdr:to>
      <xdr:col>72</xdr:col>
      <xdr:colOff>38100</xdr:colOff>
      <xdr:row>55</xdr:row>
      <xdr:rowOff>154553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976225" y="948270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171080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769361" y="92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107055</xdr:rowOff>
    </xdr:from>
    <xdr:to>
      <xdr:col>67</xdr:col>
      <xdr:colOff>101600</xdr:colOff>
      <xdr:row>56</xdr:row>
      <xdr:rowOff>37205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125325" y="9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53732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27986" y="93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9443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9443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127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9127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99857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99857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826875"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7887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826875"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826875" y="13398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5876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826875" y="1282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32415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826875" y="12255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3241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826875"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32415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1826875"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507970"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5560675"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20975" y="13398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5560675"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20975" y="122106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3854</xdr:rowOff>
    </xdr:from>
    <xdr:to>
      <xdr:col>85</xdr:col>
      <xdr:colOff>127000</xdr:colOff>
      <xdr:row>77</xdr:row>
      <xdr:rowOff>122498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709775" y="13205504"/>
          <a:ext cx="8001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67555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5560675" y="1326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59075"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130784</xdr:rowOff>
    </xdr:from>
    <xdr:to>
      <xdr:col>81</xdr:col>
      <xdr:colOff>50800</xdr:colOff>
      <xdr:row>77</xdr:row>
      <xdr:rowOff>3854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868400" y="13160984"/>
          <a:ext cx="841375"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658975"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84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130784</xdr:rowOff>
    </xdr:from>
    <xdr:to>
      <xdr:col>76</xdr:col>
      <xdr:colOff>114300</xdr:colOff>
      <xdr:row>78</xdr:row>
      <xdr:rowOff>22828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027025" y="13160984"/>
          <a:ext cx="841375" cy="2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8176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643053"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6883</xdr:rowOff>
    </xdr:from>
    <xdr:to>
      <xdr:col>71</xdr:col>
      <xdr:colOff>177800</xdr:colOff>
      <xdr:row>78</xdr:row>
      <xdr:rowOff>22828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176125" y="13379983"/>
          <a:ext cx="8509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107017</xdr:rowOff>
    </xdr:from>
    <xdr:to>
      <xdr:col>72</xdr:col>
      <xdr:colOff>38100</xdr:colOff>
      <xdr:row>78</xdr:row>
      <xdr:rowOff>37167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976225" y="133086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53694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847267" y="13083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44438</xdr:rowOff>
    </xdr:from>
    <xdr:to>
      <xdr:col>67</xdr:col>
      <xdr:colOff>101600</xdr:colOff>
      <xdr:row>77</xdr:row>
      <xdr:rowOff>146038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125325" y="132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162565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50778" y="130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2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5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687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846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995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71698</xdr:rowOff>
    </xdr:from>
    <xdr:to>
      <xdr:col>85</xdr:col>
      <xdr:colOff>177800</xdr:colOff>
      <xdr:row>78</xdr:row>
      <xdr:rowOff>1848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59075" y="132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31075</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5560675" y="1306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124504</xdr:rowOff>
    </xdr:from>
    <xdr:to>
      <xdr:col>81</xdr:col>
      <xdr:colOff>101600</xdr:colOff>
      <xdr:row>77</xdr:row>
      <xdr:rowOff>54654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658975" y="131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71182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84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79984</xdr:rowOff>
    </xdr:from>
    <xdr:to>
      <xdr:col>76</xdr:col>
      <xdr:colOff>165100</xdr:colOff>
      <xdr:row>77</xdr:row>
      <xdr:rowOff>10134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8176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26661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643053" y="1288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143478</xdr:rowOff>
    </xdr:from>
    <xdr:to>
      <xdr:col>72</xdr:col>
      <xdr:colOff>38100</xdr:colOff>
      <xdr:row>78</xdr:row>
      <xdr:rowOff>73628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976225" y="133451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64755</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870058" y="1343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127533</xdr:rowOff>
    </xdr:from>
    <xdr:to>
      <xdr:col>67</xdr:col>
      <xdr:colOff>101600</xdr:colOff>
      <xdr:row>78</xdr:row>
      <xdr:rowOff>57683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125325" y="133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48810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96367" y="1342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9443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9443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127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127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99857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99857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826875"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7887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826875"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826875" y="17072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5876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826875" y="16745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32415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826875" y="16419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32415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826875" y="16092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32415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826875" y="15766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32415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826875" y="15439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26003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826875"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2600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1826875"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507970"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5560675"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20975" y="169264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5560675"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20975" y="153984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82125</xdr:rowOff>
    </xdr:from>
    <xdr:to>
      <xdr:col>85</xdr:col>
      <xdr:colOff>127000</xdr:colOff>
      <xdr:row>97</xdr:row>
      <xdr:rowOff>23848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709775" y="16369875"/>
          <a:ext cx="800100" cy="28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5560675"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59075"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23848</xdr:rowOff>
    </xdr:from>
    <xdr:to>
      <xdr:col>81</xdr:col>
      <xdr:colOff>50800</xdr:colOff>
      <xdr:row>97</xdr:row>
      <xdr:rowOff>26282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868400" y="16654498"/>
          <a:ext cx="841375"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58975"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61636"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26282</xdr:rowOff>
    </xdr:from>
    <xdr:to>
      <xdr:col>76</xdr:col>
      <xdr:colOff>114300</xdr:colOff>
      <xdr:row>97</xdr:row>
      <xdr:rowOff>27360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027025" y="16656932"/>
          <a:ext cx="841375"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8176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610736"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27360</xdr:rowOff>
    </xdr:from>
    <xdr:to>
      <xdr:col>71</xdr:col>
      <xdr:colOff>177800</xdr:colOff>
      <xdr:row>97</xdr:row>
      <xdr:rowOff>42022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176125" y="16658010"/>
          <a:ext cx="8509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976225" y="165004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76936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125325"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927986"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3289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5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687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46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995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31325</xdr:rowOff>
    </xdr:from>
    <xdr:to>
      <xdr:col>85</xdr:col>
      <xdr:colOff>177800</xdr:colOff>
      <xdr:row>95</xdr:row>
      <xdr:rowOff>132925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59075" y="163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54202</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5560675" y="161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144498</xdr:rowOff>
    </xdr:from>
    <xdr:to>
      <xdr:col>81</xdr:col>
      <xdr:colOff>101600</xdr:colOff>
      <xdr:row>97</xdr:row>
      <xdr:rowOff>74648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58975" y="166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65775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61636" y="166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146932</xdr:rowOff>
    </xdr:from>
    <xdr:to>
      <xdr:col>76</xdr:col>
      <xdr:colOff>165100</xdr:colOff>
      <xdr:row>97</xdr:row>
      <xdr:rowOff>77082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17600" y="166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68209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610736" y="166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148010</xdr:rowOff>
    </xdr:from>
    <xdr:to>
      <xdr:col>72</xdr:col>
      <xdr:colOff>38100</xdr:colOff>
      <xdr:row>97</xdr:row>
      <xdr:rowOff>78160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976225" y="16607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69287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769361" y="166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162672</xdr:rowOff>
    </xdr:from>
    <xdr:to>
      <xdr:col>67</xdr:col>
      <xdr:colOff>101600</xdr:colOff>
      <xdr:row>97</xdr:row>
      <xdr:rowOff>92822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125325" y="166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83949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927986" y="167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500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500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594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594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5453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5453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3736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3450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73736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7373600" y="6654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14386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7373600" y="6197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934996"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7373600" y="5740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93499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7373600" y="5283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934996"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73736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934996"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73736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0546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11074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977225" y="6654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11074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977225" y="549899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266025" y="66548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11074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0058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415125" y="66548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215225" y="6555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08626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573750" y="66548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364325"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23536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732375" y="66548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65125</xdr:rowOff>
    </xdr:from>
    <xdr:to>
      <xdr:col>102</xdr:col>
      <xdr:colOff>165100</xdr:colOff>
      <xdr:row>38</xdr:row>
      <xdr:rowOff>166725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52295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11802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6308"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62382</xdr:rowOff>
    </xdr:from>
    <xdr:to>
      <xdr:col>98</xdr:col>
      <xdr:colOff>38100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681575" y="65774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9059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575408"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875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085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234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392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551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0058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11074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215225"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4137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36432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000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5229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586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7681575"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6077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500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500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594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594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5453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5453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3736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3450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73736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73736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14386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73736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14386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73736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0546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11074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97722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11074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97722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266025" y="9398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11074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0058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415125" y="9398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21522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1413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573750"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3643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000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732375"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5229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586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68157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6077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875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085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234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392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551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0058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11074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21522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1413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3643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0000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5229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586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768157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6077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23900" y="17843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49300" y="18097500"/>
          <a:ext cx="210566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年度の総務費は</a:t>
          </a:r>
          <a:r>
            <a:rPr kumimoji="1" lang="en-US" altLang="ja-JP" sz="1100" b="0" i="0" baseline="0">
              <a:solidFill>
                <a:schemeClr val="dk1"/>
              </a:solidFill>
              <a:effectLst/>
              <a:latin typeface="+mn-lt"/>
              <a:ea typeface="+mn-ea"/>
              <a:cs typeface="+mn-cs"/>
            </a:rPr>
            <a:t>145,600</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78,017</a:t>
          </a:r>
          <a:r>
            <a:rPr kumimoji="1" lang="ja-JP" altLang="en-US" sz="1100" b="0" i="0" baseline="0">
              <a:solidFill>
                <a:schemeClr val="dk1"/>
              </a:solidFill>
              <a:effectLst/>
              <a:latin typeface="+mn-lt"/>
              <a:ea typeface="+mn-ea"/>
              <a:cs typeface="+mn-cs"/>
            </a:rPr>
            <a:t>円増額となっており、</a:t>
          </a:r>
          <a:r>
            <a:rPr kumimoji="1" lang="ja-JP" altLang="ja-JP" sz="1100" b="0" i="0" baseline="0">
              <a:solidFill>
                <a:schemeClr val="dk1"/>
              </a:solidFill>
              <a:effectLst/>
              <a:latin typeface="+mn-lt"/>
              <a:ea typeface="+mn-ea"/>
              <a:cs typeface="+mn-cs"/>
            </a:rPr>
            <a:t>これは特別定額給付金があったことが主な増額の要因となっている。</a:t>
          </a:r>
          <a:r>
            <a:rPr kumimoji="1" lang="ja-JP" altLang="en-US" sz="1100" b="0" i="0" baseline="0">
              <a:solidFill>
                <a:schemeClr val="dk1"/>
              </a:solidFill>
              <a:effectLst/>
              <a:latin typeface="+mn-lt"/>
              <a:ea typeface="+mn-ea"/>
              <a:cs typeface="+mn-cs"/>
            </a:rPr>
            <a:t>また、民生費は</a:t>
          </a:r>
          <a:r>
            <a:rPr kumimoji="1" lang="en-US" altLang="ja-JP" sz="1100" b="0" i="0" baseline="0">
              <a:solidFill>
                <a:schemeClr val="dk1"/>
              </a:solidFill>
              <a:effectLst/>
              <a:latin typeface="+mn-lt"/>
              <a:ea typeface="+mn-ea"/>
              <a:cs typeface="+mn-cs"/>
            </a:rPr>
            <a:t>178,058</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19,141</a:t>
          </a:r>
          <a:r>
            <a:rPr kumimoji="1" lang="ja-JP" altLang="en-US" sz="1100" b="0" i="0" baseline="0">
              <a:solidFill>
                <a:schemeClr val="dk1"/>
              </a:solidFill>
              <a:effectLst/>
              <a:latin typeface="+mn-lt"/>
              <a:ea typeface="+mn-ea"/>
              <a:cs typeface="+mn-cs"/>
            </a:rPr>
            <a:t>円増額となっており、これは中央保育所の建替えがあったことが主な増額の要因となっている。また、教育費は</a:t>
          </a:r>
          <a:r>
            <a:rPr kumimoji="1" lang="en-US" altLang="ja-JP" sz="1100" b="0" i="0" baseline="0">
              <a:solidFill>
                <a:schemeClr val="dk1"/>
              </a:solidFill>
              <a:effectLst/>
              <a:latin typeface="+mn-lt"/>
              <a:ea typeface="+mn-ea"/>
              <a:cs typeface="+mn-cs"/>
            </a:rPr>
            <a:t>67,564</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22,520</a:t>
          </a:r>
          <a:r>
            <a:rPr kumimoji="1" lang="ja-JP" altLang="en-US" sz="1100" b="0" i="0" baseline="0">
              <a:solidFill>
                <a:schemeClr val="dk1"/>
              </a:solidFill>
              <a:effectLst/>
              <a:latin typeface="+mn-lt"/>
              <a:ea typeface="+mn-ea"/>
              <a:cs typeface="+mn-cs"/>
            </a:rPr>
            <a:t>円の増額となっており、これは学校</a:t>
          </a:r>
          <a:r>
            <a:rPr kumimoji="1" lang="en-US" altLang="ja-JP" sz="1100" b="0" i="0" baseline="0">
              <a:solidFill>
                <a:schemeClr val="dk1"/>
              </a:solidFill>
              <a:effectLst/>
              <a:latin typeface="+mn-lt"/>
              <a:ea typeface="+mn-ea"/>
              <a:cs typeface="+mn-cs"/>
            </a:rPr>
            <a:t>ICT</a:t>
          </a:r>
          <a:r>
            <a:rPr kumimoji="1" lang="ja-JP" altLang="en-US" sz="1100" b="0" i="0" baseline="0">
              <a:solidFill>
                <a:schemeClr val="dk1"/>
              </a:solidFill>
              <a:effectLst/>
              <a:latin typeface="+mn-lt"/>
              <a:ea typeface="+mn-ea"/>
              <a:cs typeface="+mn-cs"/>
            </a:rPr>
            <a:t>教育環境整備事業費が増額したことが主な要因である。また、公債費は、</a:t>
          </a:r>
          <a:r>
            <a:rPr kumimoji="1" lang="en-US" altLang="ja-JP" sz="1100" b="0" i="0" baseline="0">
              <a:solidFill>
                <a:schemeClr val="dk1"/>
              </a:solidFill>
              <a:effectLst/>
              <a:latin typeface="+mn-lt"/>
              <a:ea typeface="+mn-ea"/>
              <a:cs typeface="+mn-cs"/>
            </a:rPr>
            <a:t>43,026</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17,431</a:t>
          </a:r>
          <a:r>
            <a:rPr kumimoji="1" lang="ja-JP" altLang="en-US" sz="1100" b="0" i="0" baseline="0">
              <a:solidFill>
                <a:schemeClr val="dk1"/>
              </a:solidFill>
              <a:effectLst/>
              <a:latin typeface="+mn-lt"/>
              <a:ea typeface="+mn-ea"/>
              <a:cs typeface="+mn-cs"/>
            </a:rPr>
            <a:t>円の増額となっており、これは臨時財政対策債の償還が開始したことによる増額が主な要因である。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年度の財政調整基金残高は、</a:t>
          </a:r>
          <a:r>
            <a:rPr kumimoji="1" lang="en-US" altLang="ja-JP" sz="1100">
              <a:solidFill>
                <a:schemeClr val="dk1"/>
              </a:solidFill>
              <a:effectLst/>
              <a:latin typeface="+mn-lt"/>
              <a:ea typeface="+mn-ea"/>
              <a:cs typeface="+mn-cs"/>
            </a:rPr>
            <a:t>1,345</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年度の残高</a:t>
          </a:r>
          <a:r>
            <a:rPr kumimoji="1" lang="en-US" altLang="ja-JP" sz="1100">
              <a:solidFill>
                <a:schemeClr val="dk1"/>
              </a:solidFill>
              <a:effectLst/>
              <a:latin typeface="+mn-lt"/>
              <a:ea typeface="+mn-ea"/>
              <a:cs typeface="+mn-cs"/>
            </a:rPr>
            <a:t>1,664</a:t>
          </a:r>
          <a:r>
            <a:rPr kumimoji="1" lang="ja-JP" altLang="ja-JP" sz="1100">
              <a:solidFill>
                <a:schemeClr val="dk1"/>
              </a:solidFill>
              <a:effectLst/>
              <a:latin typeface="+mn-lt"/>
              <a:ea typeface="+mn-ea"/>
              <a:cs typeface="+mn-cs"/>
            </a:rPr>
            <a:t>百万円と比較して</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額となっている。これは、</a:t>
          </a:r>
          <a:r>
            <a:rPr kumimoji="1" lang="ja-JP" altLang="en-US" sz="1100">
              <a:solidFill>
                <a:schemeClr val="dk1"/>
              </a:solidFill>
              <a:effectLst/>
              <a:latin typeface="+mn-lt"/>
              <a:ea typeface="+mn-ea"/>
              <a:cs typeface="+mn-cs"/>
            </a:rPr>
            <a:t>基金積立額</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額が大きかったためである。また、実質収支額は、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今後は、税収増の取り組みと、継続して歳出額の抑制を図り健全な財政運営に努める。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一般会計や下水道事業会計の黒字額について、増加傾向が</a:t>
          </a:r>
          <a:r>
            <a:rPr kumimoji="1" lang="ja-JP" altLang="ja-JP" sz="1100" b="0" i="0" baseline="0">
              <a:solidFill>
                <a:schemeClr val="dk1"/>
              </a:solidFill>
              <a:effectLst/>
              <a:latin typeface="+mn-lt"/>
              <a:ea typeface="+mn-ea"/>
              <a:cs typeface="+mn-cs"/>
            </a:rPr>
            <a:t>みられた。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各特別会計は今後、市内の高齢化率が高まるとさらに黒字額が減額となることが予測される。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そのため、今後も選択と集中による健全な財政運営を行っていく必要がある。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033&#34892;&#36001;&#25919;&#25903;&#25588;&#35506;\00.&#19968;&#26178;&#20445;&#23384;&#12501;&#12457;&#12523;&#12480;&#65288;&#20196;&#21644;&#65300;&#24180;&#24230;&#65289;\M_&#22320;&#26041;&#36001;&#25919;\M4_&#36001;&#25919;&#35386;&#26029;\M409_&#36001;&#25919;&#29366;&#27841;&#36039;&#26009;&#38598;\220905&#12288;&#20196;&#21644;&#65298;&#24180;&#24230;&#20998;&#12398;&#20316;&#25104;&#65288;&#65298;&#22238;&#30446;&#65289;\03&#12288;&#24066;&#30010;&#26449;&#25552;&#20986;\29&#37027;&#29634;&#24029;&#24066;&#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30678</v>
          </cell>
          <cell r="F3">
            <v>47738</v>
          </cell>
        </row>
        <row r="5">
          <cell r="A5" t="str">
            <v xml:space="preserve"> H29</v>
          </cell>
          <cell r="D5">
            <v>46416</v>
          </cell>
          <cell r="F5">
            <v>52191</v>
          </cell>
        </row>
        <row r="7">
          <cell r="A7" t="str">
            <v xml:space="preserve"> H30</v>
          </cell>
          <cell r="D7">
            <v>60716</v>
          </cell>
          <cell r="F7">
            <v>41934</v>
          </cell>
        </row>
        <row r="9">
          <cell r="A9" t="str">
            <v xml:space="preserve"> R01</v>
          </cell>
          <cell r="D9">
            <v>51592</v>
          </cell>
          <cell r="F9">
            <v>45588</v>
          </cell>
        </row>
        <row r="11">
          <cell r="A11" t="str">
            <v xml:space="preserve"> R02</v>
          </cell>
          <cell r="D11">
            <v>62193</v>
          </cell>
          <cell r="F11">
            <v>45483</v>
          </cell>
        </row>
        <row r="18">
          <cell r="B18" t="str">
            <v>H28</v>
          </cell>
          <cell r="C18" t="str">
            <v>H29</v>
          </cell>
          <cell r="D18" t="str">
            <v>H30</v>
          </cell>
          <cell r="E18" t="str">
            <v>R01</v>
          </cell>
          <cell r="F18" t="str">
            <v>R02</v>
          </cell>
        </row>
        <row r="19">
          <cell r="A19" t="str">
            <v>実質収支額</v>
          </cell>
          <cell r="B19">
            <v>8.7100000000000009</v>
          </cell>
          <cell r="C19">
            <v>3.45</v>
          </cell>
          <cell r="D19">
            <v>1.23</v>
          </cell>
          <cell r="E19">
            <v>1.42</v>
          </cell>
          <cell r="F19">
            <v>2.57</v>
          </cell>
        </row>
        <row r="20">
          <cell r="A20" t="str">
            <v>財政調整基金残高</v>
          </cell>
          <cell r="B20">
            <v>17.96</v>
          </cell>
          <cell r="C20">
            <v>17.670000000000002</v>
          </cell>
          <cell r="D20">
            <v>18.190000000000001</v>
          </cell>
          <cell r="E20">
            <v>17.2</v>
          </cell>
          <cell r="F20">
            <v>13.49</v>
          </cell>
        </row>
        <row r="21">
          <cell r="A21" t="str">
            <v>実質単年度収支</v>
          </cell>
          <cell r="B21">
            <v>1.96</v>
          </cell>
          <cell r="C21">
            <v>-6.31</v>
          </cell>
          <cell r="D21">
            <v>-1.41</v>
          </cell>
          <cell r="E21">
            <v>0.46</v>
          </cell>
          <cell r="F21">
            <v>6.45</v>
          </cell>
        </row>
        <row r="25">
          <cell r="B25" t="str">
            <v>H28</v>
          </cell>
          <cell r="C25">
            <v>0</v>
          </cell>
          <cell r="D25" t="str">
            <v>H29</v>
          </cell>
          <cell r="E25">
            <v>0</v>
          </cell>
          <cell r="F25" t="str">
            <v>H30</v>
          </cell>
          <cell r="G25">
            <v>0</v>
          </cell>
          <cell r="H25" t="str">
            <v>R01</v>
          </cell>
          <cell r="I25">
            <v>0</v>
          </cell>
          <cell r="J25" t="str">
            <v>R02</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#N/A</v>
          </cell>
          <cell r="E27">
            <v>0</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公共用地先行取得事業特別会計</v>
          </cell>
          <cell r="B31" t="e">
            <v>#VALUE!</v>
          </cell>
          <cell r="C31" t="e">
            <v>#VALUE!</v>
          </cell>
          <cell r="D31" t="e">
            <v>#VALUE!</v>
          </cell>
          <cell r="E31" t="e">
            <v>#VALUE!</v>
          </cell>
          <cell r="F31" t="e">
            <v>#N/A</v>
          </cell>
          <cell r="G31">
            <v>0</v>
          </cell>
          <cell r="H31" t="e">
            <v>#N/A</v>
          </cell>
          <cell r="I31">
            <v>0</v>
          </cell>
          <cell r="J31" t="e">
            <v>#N/A</v>
          </cell>
          <cell r="K31">
            <v>0</v>
          </cell>
        </row>
        <row r="32">
          <cell r="A32" t="str">
            <v>後期高齢者医療特別会計</v>
          </cell>
          <cell r="B32" t="e">
            <v>#N/A</v>
          </cell>
          <cell r="C32">
            <v>0.19</v>
          </cell>
          <cell r="D32" t="e">
            <v>#N/A</v>
          </cell>
          <cell r="E32">
            <v>0.24</v>
          </cell>
          <cell r="F32" t="e">
            <v>#N/A</v>
          </cell>
          <cell r="G32">
            <v>0.22</v>
          </cell>
          <cell r="H32" t="e">
            <v>#N/A</v>
          </cell>
          <cell r="I32">
            <v>0.22</v>
          </cell>
          <cell r="J32" t="e">
            <v>#N/A</v>
          </cell>
          <cell r="K32">
            <v>0.23</v>
          </cell>
        </row>
        <row r="33">
          <cell r="A33" t="str">
            <v>国民健康保険事業特別会計</v>
          </cell>
          <cell r="B33" t="e">
            <v>#N/A</v>
          </cell>
          <cell r="C33">
            <v>0</v>
          </cell>
          <cell r="D33" t="e">
            <v>#N/A</v>
          </cell>
          <cell r="E33">
            <v>0</v>
          </cell>
          <cell r="F33" t="e">
            <v>#N/A</v>
          </cell>
          <cell r="G33">
            <v>0</v>
          </cell>
          <cell r="H33" t="e">
            <v>#N/A</v>
          </cell>
          <cell r="I33">
            <v>0.68</v>
          </cell>
          <cell r="J33" t="e">
            <v>#N/A</v>
          </cell>
          <cell r="K33">
            <v>0.59</v>
          </cell>
        </row>
        <row r="34">
          <cell r="A34" t="str">
            <v>介護保険事業特別会計（保険事業勘定）</v>
          </cell>
          <cell r="B34" t="e">
            <v>#N/A</v>
          </cell>
          <cell r="C34">
            <v>0.85</v>
          </cell>
          <cell r="D34" t="e">
            <v>#N/A</v>
          </cell>
          <cell r="E34">
            <v>1.03</v>
          </cell>
          <cell r="F34" t="e">
            <v>#N/A</v>
          </cell>
          <cell r="G34">
            <v>1.2</v>
          </cell>
          <cell r="H34">
            <v>0.33</v>
          </cell>
          <cell r="I34" t="e">
            <v>#N/A</v>
          </cell>
          <cell r="J34" t="e">
            <v>#N/A</v>
          </cell>
          <cell r="K34">
            <v>0.8</v>
          </cell>
        </row>
        <row r="35">
          <cell r="A35" t="str">
            <v>一般会計</v>
          </cell>
          <cell r="B35" t="e">
            <v>#N/A</v>
          </cell>
          <cell r="C35">
            <v>8.7100000000000009</v>
          </cell>
          <cell r="D35" t="e">
            <v>#N/A</v>
          </cell>
          <cell r="E35">
            <v>3.45</v>
          </cell>
          <cell r="F35" t="e">
            <v>#N/A</v>
          </cell>
          <cell r="G35">
            <v>1.22</v>
          </cell>
          <cell r="H35" t="e">
            <v>#N/A</v>
          </cell>
          <cell r="I35">
            <v>1.41</v>
          </cell>
          <cell r="J35" t="e">
            <v>#N/A</v>
          </cell>
          <cell r="K35">
            <v>2.56</v>
          </cell>
        </row>
        <row r="36">
          <cell r="A36" t="str">
            <v>那珂川市下水道事業会計</v>
          </cell>
          <cell r="B36" t="e">
            <v>#N/A</v>
          </cell>
          <cell r="C36">
            <v>8.9700000000000006</v>
          </cell>
          <cell r="D36" t="e">
            <v>#N/A</v>
          </cell>
          <cell r="E36">
            <v>8.9700000000000006</v>
          </cell>
          <cell r="F36" t="e">
            <v>#N/A</v>
          </cell>
          <cell r="G36">
            <v>8.9</v>
          </cell>
          <cell r="H36" t="e">
            <v>#N/A</v>
          </cell>
          <cell r="I36">
            <v>9.81</v>
          </cell>
          <cell r="J36" t="e">
            <v>#N/A</v>
          </cell>
          <cell r="K36">
            <v>10.43</v>
          </cell>
        </row>
        <row r="40">
          <cell r="B40" t="str">
            <v>H28</v>
          </cell>
          <cell r="C40">
            <v>0</v>
          </cell>
          <cell r="D40">
            <v>0</v>
          </cell>
          <cell r="E40" t="str">
            <v>H29</v>
          </cell>
          <cell r="F40">
            <v>0</v>
          </cell>
          <cell r="G40">
            <v>0</v>
          </cell>
          <cell r="H40" t="str">
            <v>H30</v>
          </cell>
          <cell r="I40">
            <v>0</v>
          </cell>
          <cell r="J40">
            <v>0</v>
          </cell>
          <cell r="K40" t="str">
            <v>R01</v>
          </cell>
          <cell r="L40">
            <v>0</v>
          </cell>
          <cell r="M40">
            <v>0</v>
          </cell>
          <cell r="N40" t="str">
            <v>R02</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959</v>
          </cell>
          <cell r="E42">
            <v>0</v>
          </cell>
          <cell r="F42">
            <v>0</v>
          </cell>
          <cell r="G42">
            <v>1024</v>
          </cell>
          <cell r="H42">
            <v>0</v>
          </cell>
          <cell r="I42">
            <v>0</v>
          </cell>
          <cell r="J42">
            <v>1065</v>
          </cell>
          <cell r="K42">
            <v>0</v>
          </cell>
          <cell r="L42">
            <v>0</v>
          </cell>
          <cell r="M42">
            <v>1045</v>
          </cell>
          <cell r="N42">
            <v>0</v>
          </cell>
          <cell r="O42">
            <v>0</v>
          </cell>
          <cell r="P42">
            <v>1025</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52</v>
          </cell>
          <cell r="C44">
            <v>0</v>
          </cell>
          <cell r="D44">
            <v>0</v>
          </cell>
          <cell r="E44">
            <v>42</v>
          </cell>
          <cell r="F44">
            <v>0</v>
          </cell>
          <cell r="G44">
            <v>0</v>
          </cell>
          <cell r="H44">
            <v>122</v>
          </cell>
          <cell r="I44">
            <v>0</v>
          </cell>
          <cell r="J44">
            <v>0</v>
          </cell>
          <cell r="K44">
            <v>234</v>
          </cell>
          <cell r="L44">
            <v>0</v>
          </cell>
          <cell r="M44">
            <v>0</v>
          </cell>
          <cell r="N44">
            <v>242</v>
          </cell>
          <cell r="O44">
            <v>0</v>
          </cell>
          <cell r="P44">
            <v>0</v>
          </cell>
        </row>
        <row r="45">
          <cell r="A45" t="str">
            <v>組合等が起こした地方債の元利償還金に対する負担金等</v>
          </cell>
          <cell r="B45">
            <v>44</v>
          </cell>
          <cell r="C45">
            <v>0</v>
          </cell>
          <cell r="D45">
            <v>0</v>
          </cell>
          <cell r="E45">
            <v>54</v>
          </cell>
          <cell r="F45">
            <v>0</v>
          </cell>
          <cell r="G45">
            <v>0</v>
          </cell>
          <cell r="H45">
            <v>52</v>
          </cell>
          <cell r="I45">
            <v>0</v>
          </cell>
          <cell r="J45">
            <v>0</v>
          </cell>
          <cell r="K45">
            <v>145</v>
          </cell>
          <cell r="L45">
            <v>0</v>
          </cell>
          <cell r="M45">
            <v>0</v>
          </cell>
          <cell r="N45">
            <v>157</v>
          </cell>
          <cell r="O45">
            <v>0</v>
          </cell>
          <cell r="P45">
            <v>0</v>
          </cell>
        </row>
        <row r="46">
          <cell r="A46" t="str">
            <v>公営企業債の元利償還金に対する繰入金</v>
          </cell>
          <cell r="B46">
            <v>14</v>
          </cell>
          <cell r="C46">
            <v>0</v>
          </cell>
          <cell r="D46">
            <v>0</v>
          </cell>
          <cell r="E46">
            <v>15</v>
          </cell>
          <cell r="F46">
            <v>0</v>
          </cell>
          <cell r="G46">
            <v>0</v>
          </cell>
          <cell r="H46">
            <v>23</v>
          </cell>
          <cell r="I46">
            <v>0</v>
          </cell>
          <cell r="J46">
            <v>0</v>
          </cell>
          <cell r="K46">
            <v>13</v>
          </cell>
          <cell r="L46">
            <v>0</v>
          </cell>
          <cell r="M46">
            <v>0</v>
          </cell>
          <cell r="N46">
            <v>16</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1227</v>
          </cell>
          <cell r="C49">
            <v>0</v>
          </cell>
          <cell r="D49">
            <v>0</v>
          </cell>
          <cell r="E49">
            <v>1262</v>
          </cell>
          <cell r="F49">
            <v>0</v>
          </cell>
          <cell r="G49">
            <v>0</v>
          </cell>
          <cell r="H49">
            <v>1283</v>
          </cell>
          <cell r="I49">
            <v>0</v>
          </cell>
          <cell r="J49">
            <v>0</v>
          </cell>
          <cell r="K49">
            <v>1288</v>
          </cell>
          <cell r="L49">
            <v>0</v>
          </cell>
          <cell r="M49">
            <v>0</v>
          </cell>
          <cell r="N49">
            <v>1328</v>
          </cell>
          <cell r="O49">
            <v>0</v>
          </cell>
          <cell r="P49">
            <v>0</v>
          </cell>
        </row>
        <row r="50">
          <cell r="A50" t="str">
            <v>実質公債費比率の分子</v>
          </cell>
          <cell r="B50" t="e">
            <v>#N/A</v>
          </cell>
          <cell r="C50">
            <v>378</v>
          </cell>
          <cell r="D50" t="e">
            <v>#N/A</v>
          </cell>
          <cell r="E50" t="e">
            <v>#N/A</v>
          </cell>
          <cell r="F50">
            <v>349</v>
          </cell>
          <cell r="G50" t="e">
            <v>#N/A</v>
          </cell>
          <cell r="H50" t="e">
            <v>#N/A</v>
          </cell>
          <cell r="I50">
            <v>415</v>
          </cell>
          <cell r="J50" t="e">
            <v>#N/A</v>
          </cell>
          <cell r="K50" t="e">
            <v>#N/A</v>
          </cell>
          <cell r="L50">
            <v>635</v>
          </cell>
          <cell r="M50" t="e">
            <v>#N/A</v>
          </cell>
          <cell r="N50" t="e">
            <v>#N/A</v>
          </cell>
          <cell r="O50">
            <v>718</v>
          </cell>
          <cell r="P50" t="e">
            <v>#N/A</v>
          </cell>
        </row>
        <row r="54">
          <cell r="B54" t="str">
            <v>H28</v>
          </cell>
          <cell r="C54">
            <v>0</v>
          </cell>
          <cell r="D54">
            <v>0</v>
          </cell>
          <cell r="E54" t="str">
            <v>H29</v>
          </cell>
          <cell r="F54">
            <v>0</v>
          </cell>
          <cell r="G54">
            <v>0</v>
          </cell>
          <cell r="H54" t="str">
            <v>H30</v>
          </cell>
          <cell r="I54">
            <v>0</v>
          </cell>
          <cell r="J54">
            <v>0</v>
          </cell>
          <cell r="K54" t="str">
            <v>R01</v>
          </cell>
          <cell r="L54">
            <v>0</v>
          </cell>
          <cell r="M54">
            <v>0</v>
          </cell>
          <cell r="N54" t="str">
            <v>R02</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12625</v>
          </cell>
          <cell r="E56">
            <v>0</v>
          </cell>
          <cell r="F56">
            <v>0</v>
          </cell>
          <cell r="G56">
            <v>12577</v>
          </cell>
          <cell r="H56">
            <v>0</v>
          </cell>
          <cell r="I56">
            <v>0</v>
          </cell>
          <cell r="J56">
            <v>12455</v>
          </cell>
          <cell r="K56">
            <v>0</v>
          </cell>
          <cell r="L56">
            <v>0</v>
          </cell>
          <cell r="M56">
            <v>12375</v>
          </cell>
          <cell r="N56">
            <v>0</v>
          </cell>
          <cell r="O56">
            <v>0</v>
          </cell>
          <cell r="P56">
            <v>13654</v>
          </cell>
        </row>
        <row r="57">
          <cell r="A57" t="str">
            <v>充当可能特定歳入</v>
          </cell>
          <cell r="B57">
            <v>0</v>
          </cell>
          <cell r="C57">
            <v>0</v>
          </cell>
          <cell r="D57">
            <v>14</v>
          </cell>
          <cell r="E57">
            <v>0</v>
          </cell>
          <cell r="F57">
            <v>0</v>
          </cell>
          <cell r="G57" t="str">
            <v>-</v>
          </cell>
          <cell r="H57">
            <v>0</v>
          </cell>
          <cell r="I57">
            <v>0</v>
          </cell>
          <cell r="J57" t="str">
            <v>-</v>
          </cell>
          <cell r="K57">
            <v>0</v>
          </cell>
          <cell r="L57">
            <v>0</v>
          </cell>
          <cell r="M57" t="str">
            <v>-</v>
          </cell>
          <cell r="N57">
            <v>0</v>
          </cell>
          <cell r="O57">
            <v>0</v>
          </cell>
          <cell r="P57">
            <v>185</v>
          </cell>
        </row>
        <row r="58">
          <cell r="A58" t="str">
            <v>充当可能基金</v>
          </cell>
          <cell r="B58">
            <v>0</v>
          </cell>
          <cell r="C58">
            <v>0</v>
          </cell>
          <cell r="D58">
            <v>9284</v>
          </cell>
          <cell r="E58">
            <v>0</v>
          </cell>
          <cell r="F58">
            <v>0</v>
          </cell>
          <cell r="G58">
            <v>9127</v>
          </cell>
          <cell r="H58">
            <v>0</v>
          </cell>
          <cell r="I58">
            <v>0</v>
          </cell>
          <cell r="J58">
            <v>8383</v>
          </cell>
          <cell r="K58">
            <v>0</v>
          </cell>
          <cell r="L58">
            <v>0</v>
          </cell>
          <cell r="M58">
            <v>8139</v>
          </cell>
          <cell r="N58">
            <v>0</v>
          </cell>
          <cell r="O58">
            <v>0</v>
          </cell>
          <cell r="P58">
            <v>6974</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1277</v>
          </cell>
          <cell r="C62">
            <v>0</v>
          </cell>
          <cell r="D62">
            <v>0</v>
          </cell>
          <cell r="E62">
            <v>1120</v>
          </cell>
          <cell r="F62">
            <v>0</v>
          </cell>
          <cell r="G62">
            <v>0</v>
          </cell>
          <cell r="H62">
            <v>1038</v>
          </cell>
          <cell r="I62">
            <v>0</v>
          </cell>
          <cell r="J62">
            <v>0</v>
          </cell>
          <cell r="K62">
            <v>1067</v>
          </cell>
          <cell r="L62">
            <v>0</v>
          </cell>
          <cell r="M62">
            <v>0</v>
          </cell>
          <cell r="N62">
            <v>1072</v>
          </cell>
          <cell r="O62">
            <v>0</v>
          </cell>
          <cell r="P62">
            <v>0</v>
          </cell>
        </row>
        <row r="63">
          <cell r="A63" t="str">
            <v>組合等負担等見込額</v>
          </cell>
          <cell r="B63">
            <v>2448</v>
          </cell>
          <cell r="C63">
            <v>0</v>
          </cell>
          <cell r="D63">
            <v>0</v>
          </cell>
          <cell r="E63">
            <v>2511</v>
          </cell>
          <cell r="F63">
            <v>0</v>
          </cell>
          <cell r="G63">
            <v>0</v>
          </cell>
          <cell r="H63">
            <v>2420</v>
          </cell>
          <cell r="I63">
            <v>0</v>
          </cell>
          <cell r="J63">
            <v>0</v>
          </cell>
          <cell r="K63">
            <v>2244</v>
          </cell>
          <cell r="L63">
            <v>0</v>
          </cell>
          <cell r="M63">
            <v>0</v>
          </cell>
          <cell r="N63">
            <v>2062</v>
          </cell>
          <cell r="O63">
            <v>0</v>
          </cell>
          <cell r="P63">
            <v>0</v>
          </cell>
        </row>
        <row r="64">
          <cell r="A64" t="str">
            <v>公営企業債等繰入見込額</v>
          </cell>
          <cell r="B64">
            <v>172</v>
          </cell>
          <cell r="C64">
            <v>0</v>
          </cell>
          <cell r="D64">
            <v>0</v>
          </cell>
          <cell r="E64">
            <v>179</v>
          </cell>
          <cell r="F64">
            <v>0</v>
          </cell>
          <cell r="G64">
            <v>0</v>
          </cell>
          <cell r="H64">
            <v>190</v>
          </cell>
          <cell r="I64">
            <v>0</v>
          </cell>
          <cell r="J64">
            <v>0</v>
          </cell>
          <cell r="K64">
            <v>203</v>
          </cell>
          <cell r="L64">
            <v>0</v>
          </cell>
          <cell r="M64">
            <v>0</v>
          </cell>
          <cell r="N64">
            <v>220</v>
          </cell>
          <cell r="O64">
            <v>0</v>
          </cell>
          <cell r="P64">
            <v>0</v>
          </cell>
        </row>
        <row r="65">
          <cell r="A65" t="str">
            <v>債務負担行為に基づく支出予定額</v>
          </cell>
          <cell r="B65" t="str">
            <v>-</v>
          </cell>
          <cell r="C65">
            <v>0</v>
          </cell>
          <cell r="D65">
            <v>0</v>
          </cell>
          <cell r="E65" t="str">
            <v>-</v>
          </cell>
          <cell r="F65">
            <v>0</v>
          </cell>
          <cell r="G65">
            <v>0</v>
          </cell>
          <cell r="H65" t="str">
            <v>-</v>
          </cell>
          <cell r="I65">
            <v>0</v>
          </cell>
          <cell r="J65">
            <v>0</v>
          </cell>
          <cell r="K65" t="str">
            <v>-</v>
          </cell>
          <cell r="L65">
            <v>0</v>
          </cell>
          <cell r="M65">
            <v>0</v>
          </cell>
          <cell r="N65" t="str">
            <v>-</v>
          </cell>
          <cell r="O65">
            <v>0</v>
          </cell>
          <cell r="P65">
            <v>0</v>
          </cell>
        </row>
        <row r="66">
          <cell r="A66" t="str">
            <v>一般会計等に係る地方債の現在高</v>
          </cell>
          <cell r="B66">
            <v>11560</v>
          </cell>
          <cell r="C66">
            <v>0</v>
          </cell>
          <cell r="D66">
            <v>0</v>
          </cell>
          <cell r="E66">
            <v>11492</v>
          </cell>
          <cell r="F66">
            <v>0</v>
          </cell>
          <cell r="G66">
            <v>0</v>
          </cell>
          <cell r="H66">
            <v>12026</v>
          </cell>
          <cell r="I66">
            <v>0</v>
          </cell>
          <cell r="J66">
            <v>0</v>
          </cell>
          <cell r="K66">
            <v>13059</v>
          </cell>
          <cell r="L66">
            <v>0</v>
          </cell>
          <cell r="M66">
            <v>0</v>
          </cell>
          <cell r="N66">
            <v>13900</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1646</v>
          </cell>
          <cell r="C72">
            <v>1664</v>
          </cell>
          <cell r="D72">
            <v>1345</v>
          </cell>
        </row>
        <row r="73">
          <cell r="A73" t="str">
            <v>減債基金</v>
          </cell>
          <cell r="B73">
            <v>1694</v>
          </cell>
          <cell r="C73">
            <v>1526</v>
          </cell>
          <cell r="D73">
            <v>1347</v>
          </cell>
        </row>
        <row r="74">
          <cell r="A74" t="str">
            <v>その他特定目的基金</v>
          </cell>
          <cell r="B74">
            <v>5247</v>
          </cell>
          <cell r="C74">
            <v>5198</v>
          </cell>
          <cell r="D74">
            <v>4522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Y32" activeCellId="1" sqref="Y32"/>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17</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19</v>
      </c>
      <c r="C3" s="610"/>
      <c r="D3" s="610"/>
      <c r="E3" s="611"/>
      <c r="F3" s="611"/>
      <c r="G3" s="611"/>
      <c r="H3" s="611"/>
      <c r="I3" s="611"/>
      <c r="J3" s="611"/>
      <c r="K3" s="611"/>
      <c r="L3" s="611" t="s">
        <v>20</v>
      </c>
      <c r="M3" s="611"/>
      <c r="N3" s="611"/>
      <c r="O3" s="611"/>
      <c r="P3" s="611"/>
      <c r="Q3" s="611"/>
      <c r="R3" s="614"/>
      <c r="S3" s="614"/>
      <c r="T3" s="614"/>
      <c r="U3" s="614"/>
      <c r="V3" s="615"/>
      <c r="W3" s="505" t="s">
        <v>21</v>
      </c>
      <c r="X3" s="506"/>
      <c r="Y3" s="506"/>
      <c r="Z3" s="506"/>
      <c r="AA3" s="506"/>
      <c r="AB3" s="610"/>
      <c r="AC3" s="614" t="s">
        <v>22</v>
      </c>
      <c r="AD3" s="506"/>
      <c r="AE3" s="506"/>
      <c r="AF3" s="506"/>
      <c r="AG3" s="506"/>
      <c r="AH3" s="506"/>
      <c r="AI3" s="506"/>
      <c r="AJ3" s="506"/>
      <c r="AK3" s="506"/>
      <c r="AL3" s="576"/>
      <c r="AM3" s="505" t="s">
        <v>23</v>
      </c>
      <c r="AN3" s="506"/>
      <c r="AO3" s="506"/>
      <c r="AP3" s="506"/>
      <c r="AQ3" s="506"/>
      <c r="AR3" s="506"/>
      <c r="AS3" s="506"/>
      <c r="AT3" s="506"/>
      <c r="AU3" s="506"/>
      <c r="AV3" s="506"/>
      <c r="AW3" s="506"/>
      <c r="AX3" s="576"/>
      <c r="AY3" s="568" t="s">
        <v>24</v>
      </c>
      <c r="AZ3" s="569"/>
      <c r="BA3" s="569"/>
      <c r="BB3" s="569"/>
      <c r="BC3" s="569"/>
      <c r="BD3" s="569"/>
      <c r="BE3" s="569"/>
      <c r="BF3" s="569"/>
      <c r="BG3" s="569"/>
      <c r="BH3" s="569"/>
      <c r="BI3" s="569"/>
      <c r="BJ3" s="569"/>
      <c r="BK3" s="569"/>
      <c r="BL3" s="569"/>
      <c r="BM3" s="618"/>
      <c r="BN3" s="505" t="s">
        <v>25</v>
      </c>
      <c r="BO3" s="506"/>
      <c r="BP3" s="506"/>
      <c r="BQ3" s="506"/>
      <c r="BR3" s="506"/>
      <c r="BS3" s="506"/>
      <c r="BT3" s="506"/>
      <c r="BU3" s="576"/>
      <c r="BV3" s="505" t="s">
        <v>26</v>
      </c>
      <c r="BW3" s="506"/>
      <c r="BX3" s="506"/>
      <c r="BY3" s="506"/>
      <c r="BZ3" s="506"/>
      <c r="CA3" s="506"/>
      <c r="CB3" s="506"/>
      <c r="CC3" s="576"/>
      <c r="CD3" s="568" t="s">
        <v>24</v>
      </c>
      <c r="CE3" s="569"/>
      <c r="CF3" s="569"/>
      <c r="CG3" s="569"/>
      <c r="CH3" s="569"/>
      <c r="CI3" s="569"/>
      <c r="CJ3" s="569"/>
      <c r="CK3" s="569"/>
      <c r="CL3" s="569"/>
      <c r="CM3" s="569"/>
      <c r="CN3" s="569"/>
      <c r="CO3" s="569"/>
      <c r="CP3" s="569"/>
      <c r="CQ3" s="569"/>
      <c r="CR3" s="569"/>
      <c r="CS3" s="618"/>
      <c r="CT3" s="505" t="s">
        <v>27</v>
      </c>
      <c r="CU3" s="506"/>
      <c r="CV3" s="506"/>
      <c r="CW3" s="506"/>
      <c r="CX3" s="506"/>
      <c r="CY3" s="506"/>
      <c r="CZ3" s="506"/>
      <c r="DA3" s="576"/>
      <c r="DB3" s="505" t="s">
        <v>28</v>
      </c>
      <c r="DC3" s="506"/>
      <c r="DD3" s="506"/>
      <c r="DE3" s="506"/>
      <c r="DF3" s="506"/>
      <c r="DG3" s="506"/>
      <c r="DH3" s="506"/>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2"/>
      <c r="AO4" s="442"/>
      <c r="AP4" s="442"/>
      <c r="AQ4" s="442"/>
      <c r="AR4" s="442"/>
      <c r="AS4" s="442"/>
      <c r="AT4" s="442"/>
      <c r="AU4" s="442"/>
      <c r="AV4" s="442"/>
      <c r="AW4" s="442"/>
      <c r="AX4" s="617"/>
      <c r="AY4" s="418" t="s">
        <v>29</v>
      </c>
      <c r="AZ4" s="419"/>
      <c r="BA4" s="419"/>
      <c r="BB4" s="419"/>
      <c r="BC4" s="419"/>
      <c r="BD4" s="419"/>
      <c r="BE4" s="419"/>
      <c r="BF4" s="419"/>
      <c r="BG4" s="419"/>
      <c r="BH4" s="419"/>
      <c r="BI4" s="419"/>
      <c r="BJ4" s="419"/>
      <c r="BK4" s="419"/>
      <c r="BL4" s="419"/>
      <c r="BM4" s="420"/>
      <c r="BN4" s="421">
        <v>26145434</v>
      </c>
      <c r="BO4" s="422"/>
      <c r="BP4" s="422"/>
      <c r="BQ4" s="422"/>
      <c r="BR4" s="422"/>
      <c r="BS4" s="422"/>
      <c r="BT4" s="422"/>
      <c r="BU4" s="423"/>
      <c r="BV4" s="421">
        <v>20042920</v>
      </c>
      <c r="BW4" s="422"/>
      <c r="BX4" s="422"/>
      <c r="BY4" s="422"/>
      <c r="BZ4" s="422"/>
      <c r="CA4" s="422"/>
      <c r="CB4" s="422"/>
      <c r="CC4" s="423"/>
      <c r="CD4" s="602" t="s">
        <v>30</v>
      </c>
      <c r="CE4" s="603"/>
      <c r="CF4" s="603"/>
      <c r="CG4" s="603"/>
      <c r="CH4" s="603"/>
      <c r="CI4" s="603"/>
      <c r="CJ4" s="603"/>
      <c r="CK4" s="603"/>
      <c r="CL4" s="603"/>
      <c r="CM4" s="603"/>
      <c r="CN4" s="603"/>
      <c r="CO4" s="603"/>
      <c r="CP4" s="603"/>
      <c r="CQ4" s="603"/>
      <c r="CR4" s="603"/>
      <c r="CS4" s="604"/>
      <c r="CT4" s="605">
        <v>2.6</v>
      </c>
      <c r="CU4" s="606"/>
      <c r="CV4" s="606"/>
      <c r="CW4" s="606"/>
      <c r="CX4" s="606"/>
      <c r="CY4" s="606"/>
      <c r="CZ4" s="606"/>
      <c r="DA4" s="607"/>
      <c r="DB4" s="605">
        <v>1.4</v>
      </c>
      <c r="DC4" s="606"/>
      <c r="DD4" s="606"/>
      <c r="DE4" s="606"/>
      <c r="DF4" s="606"/>
      <c r="DG4" s="606"/>
      <c r="DH4" s="606"/>
      <c r="DI4" s="607"/>
      <c r="DJ4" s="41"/>
      <c r="DK4" s="41"/>
      <c r="DL4" s="41"/>
      <c r="DM4" s="41"/>
      <c r="DN4" s="41"/>
      <c r="DO4" s="41"/>
    </row>
    <row r="5" spans="1:119" ht="18.75" customHeight="1" x14ac:dyDescent="0.15">
      <c r="A5" s="42"/>
      <c r="B5" s="612"/>
      <c r="C5" s="443"/>
      <c r="D5" s="443"/>
      <c r="E5" s="613"/>
      <c r="F5" s="613"/>
      <c r="G5" s="613"/>
      <c r="H5" s="613"/>
      <c r="I5" s="613"/>
      <c r="J5" s="613"/>
      <c r="K5" s="613"/>
      <c r="L5" s="613"/>
      <c r="M5" s="613"/>
      <c r="N5" s="613"/>
      <c r="O5" s="613"/>
      <c r="P5" s="613"/>
      <c r="Q5" s="613"/>
      <c r="R5" s="441"/>
      <c r="S5" s="441"/>
      <c r="T5" s="441"/>
      <c r="U5" s="441"/>
      <c r="V5" s="616"/>
      <c r="W5" s="532"/>
      <c r="X5" s="442"/>
      <c r="Y5" s="442"/>
      <c r="Z5" s="442"/>
      <c r="AA5" s="442"/>
      <c r="AB5" s="443"/>
      <c r="AC5" s="441"/>
      <c r="AD5" s="442"/>
      <c r="AE5" s="442"/>
      <c r="AF5" s="442"/>
      <c r="AG5" s="442"/>
      <c r="AH5" s="442"/>
      <c r="AI5" s="442"/>
      <c r="AJ5" s="442"/>
      <c r="AK5" s="442"/>
      <c r="AL5" s="617"/>
      <c r="AM5" s="495" t="s">
        <v>31</v>
      </c>
      <c r="AN5" s="400"/>
      <c r="AO5" s="400"/>
      <c r="AP5" s="400"/>
      <c r="AQ5" s="400"/>
      <c r="AR5" s="400"/>
      <c r="AS5" s="400"/>
      <c r="AT5" s="401"/>
      <c r="AU5" s="483" t="s">
        <v>32</v>
      </c>
      <c r="AV5" s="484"/>
      <c r="AW5" s="484"/>
      <c r="AX5" s="484"/>
      <c r="AY5" s="406" t="s">
        <v>33</v>
      </c>
      <c r="AZ5" s="407"/>
      <c r="BA5" s="407"/>
      <c r="BB5" s="407"/>
      <c r="BC5" s="407"/>
      <c r="BD5" s="407"/>
      <c r="BE5" s="407"/>
      <c r="BF5" s="407"/>
      <c r="BG5" s="407"/>
      <c r="BH5" s="407"/>
      <c r="BI5" s="407"/>
      <c r="BJ5" s="407"/>
      <c r="BK5" s="407"/>
      <c r="BL5" s="407"/>
      <c r="BM5" s="408"/>
      <c r="BN5" s="426">
        <v>25854606</v>
      </c>
      <c r="BO5" s="427"/>
      <c r="BP5" s="427"/>
      <c r="BQ5" s="427"/>
      <c r="BR5" s="427"/>
      <c r="BS5" s="427"/>
      <c r="BT5" s="427"/>
      <c r="BU5" s="428"/>
      <c r="BV5" s="426">
        <v>19703996</v>
      </c>
      <c r="BW5" s="427"/>
      <c r="BX5" s="427"/>
      <c r="BY5" s="427"/>
      <c r="BZ5" s="427"/>
      <c r="CA5" s="427"/>
      <c r="CB5" s="427"/>
      <c r="CC5" s="428"/>
      <c r="CD5" s="435" t="s">
        <v>34</v>
      </c>
      <c r="CE5" s="436"/>
      <c r="CF5" s="436"/>
      <c r="CG5" s="436"/>
      <c r="CH5" s="436"/>
      <c r="CI5" s="436"/>
      <c r="CJ5" s="436"/>
      <c r="CK5" s="436"/>
      <c r="CL5" s="436"/>
      <c r="CM5" s="436"/>
      <c r="CN5" s="436"/>
      <c r="CO5" s="436"/>
      <c r="CP5" s="436"/>
      <c r="CQ5" s="436"/>
      <c r="CR5" s="436"/>
      <c r="CS5" s="437"/>
      <c r="CT5" s="396">
        <v>95.5</v>
      </c>
      <c r="CU5" s="397"/>
      <c r="CV5" s="397"/>
      <c r="CW5" s="397"/>
      <c r="CX5" s="397"/>
      <c r="CY5" s="397"/>
      <c r="CZ5" s="397"/>
      <c r="DA5" s="398"/>
      <c r="DB5" s="396">
        <v>96.2</v>
      </c>
      <c r="DC5" s="397"/>
      <c r="DD5" s="397"/>
      <c r="DE5" s="397"/>
      <c r="DF5" s="397"/>
      <c r="DG5" s="397"/>
      <c r="DH5" s="397"/>
      <c r="DI5" s="398"/>
      <c r="DJ5" s="41"/>
      <c r="DK5" s="41"/>
      <c r="DL5" s="41"/>
      <c r="DM5" s="41"/>
      <c r="DN5" s="41"/>
      <c r="DO5" s="41"/>
    </row>
    <row r="6" spans="1:119" ht="18.75" customHeight="1" x14ac:dyDescent="0.15">
      <c r="A6" s="42"/>
      <c r="B6" s="582" t="s">
        <v>35</v>
      </c>
      <c r="C6" s="440"/>
      <c r="D6" s="440"/>
      <c r="E6" s="583"/>
      <c r="F6" s="583"/>
      <c r="G6" s="583"/>
      <c r="H6" s="583"/>
      <c r="I6" s="583"/>
      <c r="J6" s="583"/>
      <c r="K6" s="583"/>
      <c r="L6" s="583" t="s">
        <v>36</v>
      </c>
      <c r="M6" s="583"/>
      <c r="N6" s="583"/>
      <c r="O6" s="583"/>
      <c r="P6" s="583"/>
      <c r="Q6" s="583"/>
      <c r="R6" s="464"/>
      <c r="S6" s="464"/>
      <c r="T6" s="464"/>
      <c r="U6" s="464"/>
      <c r="V6" s="589"/>
      <c r="W6" s="517" t="s">
        <v>37</v>
      </c>
      <c r="X6" s="439"/>
      <c r="Y6" s="439"/>
      <c r="Z6" s="439"/>
      <c r="AA6" s="439"/>
      <c r="AB6" s="440"/>
      <c r="AC6" s="594" t="s">
        <v>38</v>
      </c>
      <c r="AD6" s="595"/>
      <c r="AE6" s="595"/>
      <c r="AF6" s="595"/>
      <c r="AG6" s="595"/>
      <c r="AH6" s="595"/>
      <c r="AI6" s="595"/>
      <c r="AJ6" s="595"/>
      <c r="AK6" s="595"/>
      <c r="AL6" s="596"/>
      <c r="AM6" s="495" t="s">
        <v>39</v>
      </c>
      <c r="AN6" s="400"/>
      <c r="AO6" s="400"/>
      <c r="AP6" s="400"/>
      <c r="AQ6" s="400"/>
      <c r="AR6" s="400"/>
      <c r="AS6" s="400"/>
      <c r="AT6" s="401"/>
      <c r="AU6" s="483" t="s">
        <v>40</v>
      </c>
      <c r="AV6" s="484"/>
      <c r="AW6" s="484"/>
      <c r="AX6" s="484"/>
      <c r="AY6" s="406" t="s">
        <v>41</v>
      </c>
      <c r="AZ6" s="407"/>
      <c r="BA6" s="407"/>
      <c r="BB6" s="407"/>
      <c r="BC6" s="407"/>
      <c r="BD6" s="407"/>
      <c r="BE6" s="407"/>
      <c r="BF6" s="407"/>
      <c r="BG6" s="407"/>
      <c r="BH6" s="407"/>
      <c r="BI6" s="407"/>
      <c r="BJ6" s="407"/>
      <c r="BK6" s="407"/>
      <c r="BL6" s="407"/>
      <c r="BM6" s="408"/>
      <c r="BN6" s="426">
        <v>290828</v>
      </c>
      <c r="BO6" s="427"/>
      <c r="BP6" s="427"/>
      <c r="BQ6" s="427"/>
      <c r="BR6" s="427"/>
      <c r="BS6" s="427"/>
      <c r="BT6" s="427"/>
      <c r="BU6" s="428"/>
      <c r="BV6" s="426">
        <v>338924</v>
      </c>
      <c r="BW6" s="427"/>
      <c r="BX6" s="427"/>
      <c r="BY6" s="427"/>
      <c r="BZ6" s="427"/>
      <c r="CA6" s="427"/>
      <c r="CB6" s="427"/>
      <c r="CC6" s="428"/>
      <c r="CD6" s="435" t="s">
        <v>42</v>
      </c>
      <c r="CE6" s="436"/>
      <c r="CF6" s="436"/>
      <c r="CG6" s="436"/>
      <c r="CH6" s="436"/>
      <c r="CI6" s="436"/>
      <c r="CJ6" s="436"/>
      <c r="CK6" s="436"/>
      <c r="CL6" s="436"/>
      <c r="CM6" s="436"/>
      <c r="CN6" s="436"/>
      <c r="CO6" s="436"/>
      <c r="CP6" s="436"/>
      <c r="CQ6" s="436"/>
      <c r="CR6" s="436"/>
      <c r="CS6" s="437"/>
      <c r="CT6" s="579">
        <v>101.9</v>
      </c>
      <c r="CU6" s="580"/>
      <c r="CV6" s="580"/>
      <c r="CW6" s="580"/>
      <c r="CX6" s="580"/>
      <c r="CY6" s="580"/>
      <c r="CZ6" s="580"/>
      <c r="DA6" s="581"/>
      <c r="DB6" s="579">
        <v>102.6</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43</v>
      </c>
      <c r="AN7" s="400"/>
      <c r="AO7" s="400"/>
      <c r="AP7" s="400"/>
      <c r="AQ7" s="400"/>
      <c r="AR7" s="400"/>
      <c r="AS7" s="400"/>
      <c r="AT7" s="401"/>
      <c r="AU7" s="483" t="s">
        <v>44</v>
      </c>
      <c r="AV7" s="484"/>
      <c r="AW7" s="484"/>
      <c r="AX7" s="484"/>
      <c r="AY7" s="406" t="s">
        <v>45</v>
      </c>
      <c r="AZ7" s="407"/>
      <c r="BA7" s="407"/>
      <c r="BB7" s="407"/>
      <c r="BC7" s="407"/>
      <c r="BD7" s="407"/>
      <c r="BE7" s="407"/>
      <c r="BF7" s="407"/>
      <c r="BG7" s="407"/>
      <c r="BH7" s="407"/>
      <c r="BI7" s="407"/>
      <c r="BJ7" s="407"/>
      <c r="BK7" s="407"/>
      <c r="BL7" s="407"/>
      <c r="BM7" s="408"/>
      <c r="BN7" s="426">
        <v>34521</v>
      </c>
      <c r="BO7" s="427"/>
      <c r="BP7" s="427"/>
      <c r="BQ7" s="427"/>
      <c r="BR7" s="427"/>
      <c r="BS7" s="427"/>
      <c r="BT7" s="427"/>
      <c r="BU7" s="428"/>
      <c r="BV7" s="426">
        <v>201857</v>
      </c>
      <c r="BW7" s="427"/>
      <c r="BX7" s="427"/>
      <c r="BY7" s="427"/>
      <c r="BZ7" s="427"/>
      <c r="CA7" s="427"/>
      <c r="CB7" s="427"/>
      <c r="CC7" s="428"/>
      <c r="CD7" s="435" t="s">
        <v>46</v>
      </c>
      <c r="CE7" s="436"/>
      <c r="CF7" s="436"/>
      <c r="CG7" s="436"/>
      <c r="CH7" s="436"/>
      <c r="CI7" s="436"/>
      <c r="CJ7" s="436"/>
      <c r="CK7" s="436"/>
      <c r="CL7" s="436"/>
      <c r="CM7" s="436"/>
      <c r="CN7" s="436"/>
      <c r="CO7" s="436"/>
      <c r="CP7" s="436"/>
      <c r="CQ7" s="436"/>
      <c r="CR7" s="436"/>
      <c r="CS7" s="437"/>
      <c r="CT7" s="426">
        <v>9973192</v>
      </c>
      <c r="CU7" s="427"/>
      <c r="CV7" s="427"/>
      <c r="CW7" s="427"/>
      <c r="CX7" s="427"/>
      <c r="CY7" s="427"/>
      <c r="CZ7" s="427"/>
      <c r="DA7" s="428"/>
      <c r="DB7" s="426">
        <v>9671802</v>
      </c>
      <c r="DC7" s="427"/>
      <c r="DD7" s="427"/>
      <c r="DE7" s="427"/>
      <c r="DF7" s="427"/>
      <c r="DG7" s="427"/>
      <c r="DH7" s="427"/>
      <c r="DI7" s="428"/>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47</v>
      </c>
      <c r="AN8" s="400"/>
      <c r="AO8" s="400"/>
      <c r="AP8" s="400"/>
      <c r="AQ8" s="400"/>
      <c r="AR8" s="400"/>
      <c r="AS8" s="400"/>
      <c r="AT8" s="401"/>
      <c r="AU8" s="483" t="s">
        <v>48</v>
      </c>
      <c r="AV8" s="484"/>
      <c r="AW8" s="484"/>
      <c r="AX8" s="484"/>
      <c r="AY8" s="406" t="s">
        <v>49</v>
      </c>
      <c r="AZ8" s="407"/>
      <c r="BA8" s="407"/>
      <c r="BB8" s="407"/>
      <c r="BC8" s="407"/>
      <c r="BD8" s="407"/>
      <c r="BE8" s="407"/>
      <c r="BF8" s="407"/>
      <c r="BG8" s="407"/>
      <c r="BH8" s="407"/>
      <c r="BI8" s="407"/>
      <c r="BJ8" s="407"/>
      <c r="BK8" s="407"/>
      <c r="BL8" s="407"/>
      <c r="BM8" s="408"/>
      <c r="BN8" s="426">
        <v>256307</v>
      </c>
      <c r="BO8" s="427"/>
      <c r="BP8" s="427"/>
      <c r="BQ8" s="427"/>
      <c r="BR8" s="427"/>
      <c r="BS8" s="427"/>
      <c r="BT8" s="427"/>
      <c r="BU8" s="428"/>
      <c r="BV8" s="426">
        <v>137067</v>
      </c>
      <c r="BW8" s="427"/>
      <c r="BX8" s="427"/>
      <c r="BY8" s="427"/>
      <c r="BZ8" s="427"/>
      <c r="CA8" s="427"/>
      <c r="CB8" s="427"/>
      <c r="CC8" s="428"/>
      <c r="CD8" s="435" t="s">
        <v>50</v>
      </c>
      <c r="CE8" s="436"/>
      <c r="CF8" s="436"/>
      <c r="CG8" s="436"/>
      <c r="CH8" s="436"/>
      <c r="CI8" s="436"/>
      <c r="CJ8" s="436"/>
      <c r="CK8" s="436"/>
      <c r="CL8" s="436"/>
      <c r="CM8" s="436"/>
      <c r="CN8" s="436"/>
      <c r="CO8" s="436"/>
      <c r="CP8" s="436"/>
      <c r="CQ8" s="436"/>
      <c r="CR8" s="436"/>
      <c r="CS8" s="437"/>
      <c r="CT8" s="539">
        <v>0.74</v>
      </c>
      <c r="CU8" s="540"/>
      <c r="CV8" s="540"/>
      <c r="CW8" s="540"/>
      <c r="CX8" s="540"/>
      <c r="CY8" s="540"/>
      <c r="CZ8" s="540"/>
      <c r="DA8" s="541"/>
      <c r="DB8" s="539">
        <v>0.75</v>
      </c>
      <c r="DC8" s="540"/>
      <c r="DD8" s="540"/>
      <c r="DE8" s="540"/>
      <c r="DF8" s="540"/>
      <c r="DG8" s="540"/>
      <c r="DH8" s="540"/>
      <c r="DI8" s="541"/>
      <c r="DJ8" s="41"/>
      <c r="DK8" s="41"/>
      <c r="DL8" s="41"/>
      <c r="DM8" s="41"/>
      <c r="DN8" s="41"/>
      <c r="DO8" s="41"/>
    </row>
    <row r="9" spans="1:119" ht="18.75" customHeight="1" thickBot="1" x14ac:dyDescent="0.2">
      <c r="A9" s="42"/>
      <c r="B9" s="568" t="s">
        <v>51</v>
      </c>
      <c r="C9" s="569"/>
      <c r="D9" s="569"/>
      <c r="E9" s="569"/>
      <c r="F9" s="569"/>
      <c r="G9" s="569"/>
      <c r="H9" s="569"/>
      <c r="I9" s="569"/>
      <c r="J9" s="569"/>
      <c r="K9" s="489"/>
      <c r="L9" s="570" t="s">
        <v>52</v>
      </c>
      <c r="M9" s="571"/>
      <c r="N9" s="571"/>
      <c r="O9" s="571"/>
      <c r="P9" s="571"/>
      <c r="Q9" s="572"/>
      <c r="R9" s="573">
        <v>50112</v>
      </c>
      <c r="S9" s="574"/>
      <c r="T9" s="574"/>
      <c r="U9" s="574"/>
      <c r="V9" s="575"/>
      <c r="W9" s="505" t="s">
        <v>53</v>
      </c>
      <c r="X9" s="506"/>
      <c r="Y9" s="506"/>
      <c r="Z9" s="506"/>
      <c r="AA9" s="506"/>
      <c r="AB9" s="506"/>
      <c r="AC9" s="506"/>
      <c r="AD9" s="506"/>
      <c r="AE9" s="506"/>
      <c r="AF9" s="506"/>
      <c r="AG9" s="506"/>
      <c r="AH9" s="506"/>
      <c r="AI9" s="506"/>
      <c r="AJ9" s="506"/>
      <c r="AK9" s="506"/>
      <c r="AL9" s="576"/>
      <c r="AM9" s="495" t="s">
        <v>54</v>
      </c>
      <c r="AN9" s="400"/>
      <c r="AO9" s="400"/>
      <c r="AP9" s="400"/>
      <c r="AQ9" s="400"/>
      <c r="AR9" s="400"/>
      <c r="AS9" s="400"/>
      <c r="AT9" s="401"/>
      <c r="AU9" s="483" t="s">
        <v>55</v>
      </c>
      <c r="AV9" s="484"/>
      <c r="AW9" s="484"/>
      <c r="AX9" s="484"/>
      <c r="AY9" s="406" t="s">
        <v>56</v>
      </c>
      <c r="AZ9" s="407"/>
      <c r="BA9" s="407"/>
      <c r="BB9" s="407"/>
      <c r="BC9" s="407"/>
      <c r="BD9" s="407"/>
      <c r="BE9" s="407"/>
      <c r="BF9" s="407"/>
      <c r="BG9" s="407"/>
      <c r="BH9" s="407"/>
      <c r="BI9" s="407"/>
      <c r="BJ9" s="407"/>
      <c r="BK9" s="407"/>
      <c r="BL9" s="407"/>
      <c r="BM9" s="408"/>
      <c r="BN9" s="426">
        <v>119240</v>
      </c>
      <c r="BO9" s="427"/>
      <c r="BP9" s="427"/>
      <c r="BQ9" s="427"/>
      <c r="BR9" s="427"/>
      <c r="BS9" s="427"/>
      <c r="BT9" s="427"/>
      <c r="BU9" s="428"/>
      <c r="BV9" s="426">
        <v>26209</v>
      </c>
      <c r="BW9" s="427"/>
      <c r="BX9" s="427"/>
      <c r="BY9" s="427"/>
      <c r="BZ9" s="427"/>
      <c r="CA9" s="427"/>
      <c r="CB9" s="427"/>
      <c r="CC9" s="428"/>
      <c r="CD9" s="435" t="s">
        <v>57</v>
      </c>
      <c r="CE9" s="436"/>
      <c r="CF9" s="436"/>
      <c r="CG9" s="436"/>
      <c r="CH9" s="436"/>
      <c r="CI9" s="436"/>
      <c r="CJ9" s="436"/>
      <c r="CK9" s="436"/>
      <c r="CL9" s="436"/>
      <c r="CM9" s="436"/>
      <c r="CN9" s="436"/>
      <c r="CO9" s="436"/>
      <c r="CP9" s="436"/>
      <c r="CQ9" s="436"/>
      <c r="CR9" s="436"/>
      <c r="CS9" s="437"/>
      <c r="CT9" s="396">
        <v>17.3</v>
      </c>
      <c r="CU9" s="397"/>
      <c r="CV9" s="397"/>
      <c r="CW9" s="397"/>
      <c r="CX9" s="397"/>
      <c r="CY9" s="397"/>
      <c r="CZ9" s="397"/>
      <c r="DA9" s="398"/>
      <c r="DB9" s="396">
        <v>11.1</v>
      </c>
      <c r="DC9" s="397"/>
      <c r="DD9" s="397"/>
      <c r="DE9" s="397"/>
      <c r="DF9" s="397"/>
      <c r="DG9" s="397"/>
      <c r="DH9" s="397"/>
      <c r="DI9" s="398"/>
      <c r="DJ9" s="41"/>
      <c r="DK9" s="41"/>
      <c r="DL9" s="41"/>
      <c r="DM9" s="41"/>
      <c r="DN9" s="41"/>
      <c r="DO9" s="41"/>
    </row>
    <row r="10" spans="1:119" ht="18.75" customHeight="1" thickBot="1" x14ac:dyDescent="0.2">
      <c r="A10" s="42"/>
      <c r="B10" s="568"/>
      <c r="C10" s="569"/>
      <c r="D10" s="569"/>
      <c r="E10" s="569"/>
      <c r="F10" s="569"/>
      <c r="G10" s="569"/>
      <c r="H10" s="569"/>
      <c r="I10" s="569"/>
      <c r="J10" s="569"/>
      <c r="K10" s="489"/>
      <c r="L10" s="399" t="s">
        <v>58</v>
      </c>
      <c r="M10" s="400"/>
      <c r="N10" s="400"/>
      <c r="O10" s="400"/>
      <c r="P10" s="400"/>
      <c r="Q10" s="401"/>
      <c r="R10" s="402">
        <v>50004</v>
      </c>
      <c r="S10" s="403"/>
      <c r="T10" s="403"/>
      <c r="U10" s="403"/>
      <c r="V10" s="405"/>
      <c r="W10" s="577"/>
      <c r="X10" s="388"/>
      <c r="Y10" s="388"/>
      <c r="Z10" s="388"/>
      <c r="AA10" s="388"/>
      <c r="AB10" s="388"/>
      <c r="AC10" s="388"/>
      <c r="AD10" s="388"/>
      <c r="AE10" s="388"/>
      <c r="AF10" s="388"/>
      <c r="AG10" s="388"/>
      <c r="AH10" s="388"/>
      <c r="AI10" s="388"/>
      <c r="AJ10" s="388"/>
      <c r="AK10" s="388"/>
      <c r="AL10" s="578"/>
      <c r="AM10" s="495" t="s">
        <v>59</v>
      </c>
      <c r="AN10" s="400"/>
      <c r="AO10" s="400"/>
      <c r="AP10" s="400"/>
      <c r="AQ10" s="400"/>
      <c r="AR10" s="400"/>
      <c r="AS10" s="400"/>
      <c r="AT10" s="401"/>
      <c r="AU10" s="483" t="s">
        <v>60</v>
      </c>
      <c r="AV10" s="484"/>
      <c r="AW10" s="484"/>
      <c r="AX10" s="484"/>
      <c r="AY10" s="406" t="s">
        <v>61</v>
      </c>
      <c r="AZ10" s="407"/>
      <c r="BA10" s="407"/>
      <c r="BB10" s="407"/>
      <c r="BC10" s="407"/>
      <c r="BD10" s="407"/>
      <c r="BE10" s="407"/>
      <c r="BF10" s="407"/>
      <c r="BG10" s="407"/>
      <c r="BH10" s="407"/>
      <c r="BI10" s="407"/>
      <c r="BJ10" s="407"/>
      <c r="BK10" s="407"/>
      <c r="BL10" s="407"/>
      <c r="BM10" s="408"/>
      <c r="BN10" s="426">
        <v>1763</v>
      </c>
      <c r="BO10" s="427"/>
      <c r="BP10" s="427"/>
      <c r="BQ10" s="427"/>
      <c r="BR10" s="427"/>
      <c r="BS10" s="427"/>
      <c r="BT10" s="427"/>
      <c r="BU10" s="428"/>
      <c r="BV10" s="426">
        <v>88157</v>
      </c>
      <c r="BW10" s="427"/>
      <c r="BX10" s="427"/>
      <c r="BY10" s="427"/>
      <c r="BZ10" s="427"/>
      <c r="CA10" s="427"/>
      <c r="CB10" s="427"/>
      <c r="CC10" s="428"/>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472" t="s">
        <v>63</v>
      </c>
      <c r="M11" s="473"/>
      <c r="N11" s="473"/>
      <c r="O11" s="473"/>
      <c r="P11" s="473"/>
      <c r="Q11" s="474"/>
      <c r="R11" s="565" t="s">
        <v>64</v>
      </c>
      <c r="S11" s="566"/>
      <c r="T11" s="566"/>
      <c r="U11" s="566"/>
      <c r="V11" s="567"/>
      <c r="W11" s="577"/>
      <c r="X11" s="388"/>
      <c r="Y11" s="388"/>
      <c r="Z11" s="388"/>
      <c r="AA11" s="388"/>
      <c r="AB11" s="388"/>
      <c r="AC11" s="388"/>
      <c r="AD11" s="388"/>
      <c r="AE11" s="388"/>
      <c r="AF11" s="388"/>
      <c r="AG11" s="388"/>
      <c r="AH11" s="388"/>
      <c r="AI11" s="388"/>
      <c r="AJ11" s="388"/>
      <c r="AK11" s="388"/>
      <c r="AL11" s="578"/>
      <c r="AM11" s="495" t="s">
        <v>65</v>
      </c>
      <c r="AN11" s="400"/>
      <c r="AO11" s="400"/>
      <c r="AP11" s="400"/>
      <c r="AQ11" s="400"/>
      <c r="AR11" s="400"/>
      <c r="AS11" s="400"/>
      <c r="AT11" s="401"/>
      <c r="AU11" s="483" t="s">
        <v>66</v>
      </c>
      <c r="AV11" s="484"/>
      <c r="AW11" s="484"/>
      <c r="AX11" s="484"/>
      <c r="AY11" s="406" t="s">
        <v>67</v>
      </c>
      <c r="AZ11" s="407"/>
      <c r="BA11" s="407"/>
      <c r="BB11" s="407"/>
      <c r="BC11" s="407"/>
      <c r="BD11" s="407"/>
      <c r="BE11" s="407"/>
      <c r="BF11" s="407"/>
      <c r="BG11" s="407"/>
      <c r="BH11" s="407"/>
      <c r="BI11" s="407"/>
      <c r="BJ11" s="407"/>
      <c r="BK11" s="407"/>
      <c r="BL11" s="407"/>
      <c r="BM11" s="408"/>
      <c r="BN11" s="426">
        <v>842247</v>
      </c>
      <c r="BO11" s="427"/>
      <c r="BP11" s="427"/>
      <c r="BQ11" s="427"/>
      <c r="BR11" s="427"/>
      <c r="BS11" s="427"/>
      <c r="BT11" s="427"/>
      <c r="BU11" s="428"/>
      <c r="BV11" s="426">
        <v>0</v>
      </c>
      <c r="BW11" s="427"/>
      <c r="BX11" s="427"/>
      <c r="BY11" s="427"/>
      <c r="BZ11" s="427"/>
      <c r="CA11" s="427"/>
      <c r="CB11" s="427"/>
      <c r="CC11" s="428"/>
      <c r="CD11" s="435" t="s">
        <v>68</v>
      </c>
      <c r="CE11" s="436"/>
      <c r="CF11" s="436"/>
      <c r="CG11" s="436"/>
      <c r="CH11" s="436"/>
      <c r="CI11" s="436"/>
      <c r="CJ11" s="436"/>
      <c r="CK11" s="436"/>
      <c r="CL11" s="436"/>
      <c r="CM11" s="436"/>
      <c r="CN11" s="436"/>
      <c r="CO11" s="436"/>
      <c r="CP11" s="436"/>
      <c r="CQ11" s="436"/>
      <c r="CR11" s="436"/>
      <c r="CS11" s="437"/>
      <c r="CT11" s="539" t="s">
        <v>70</v>
      </c>
      <c r="CU11" s="540"/>
      <c r="CV11" s="540"/>
      <c r="CW11" s="540"/>
      <c r="CX11" s="540"/>
      <c r="CY11" s="540"/>
      <c r="CZ11" s="540"/>
      <c r="DA11" s="541"/>
      <c r="DB11" s="539" t="s">
        <v>70</v>
      </c>
      <c r="DC11" s="540"/>
      <c r="DD11" s="540"/>
      <c r="DE11" s="540"/>
      <c r="DF11" s="540"/>
      <c r="DG11" s="540"/>
      <c r="DH11" s="540"/>
      <c r="DI11" s="541"/>
      <c r="DJ11" s="41"/>
      <c r="DK11" s="41"/>
      <c r="DL11" s="41"/>
      <c r="DM11" s="41"/>
      <c r="DN11" s="41"/>
      <c r="DO11" s="41"/>
    </row>
    <row r="12" spans="1:119" ht="18.75" customHeight="1" x14ac:dyDescent="0.15">
      <c r="A12" s="42"/>
      <c r="B12" s="542" t="s">
        <v>71</v>
      </c>
      <c r="C12" s="543"/>
      <c r="D12" s="543"/>
      <c r="E12" s="543"/>
      <c r="F12" s="543"/>
      <c r="G12" s="543"/>
      <c r="H12" s="543"/>
      <c r="I12" s="543"/>
      <c r="J12" s="543"/>
      <c r="K12" s="544"/>
      <c r="L12" s="551" t="s">
        <v>72</v>
      </c>
      <c r="M12" s="552"/>
      <c r="N12" s="552"/>
      <c r="O12" s="552"/>
      <c r="P12" s="552"/>
      <c r="Q12" s="553"/>
      <c r="R12" s="554">
        <v>50444</v>
      </c>
      <c r="S12" s="555"/>
      <c r="T12" s="555"/>
      <c r="U12" s="555"/>
      <c r="V12" s="556"/>
      <c r="W12" s="557" t="s">
        <v>24</v>
      </c>
      <c r="X12" s="484"/>
      <c r="Y12" s="484"/>
      <c r="Z12" s="484"/>
      <c r="AA12" s="484"/>
      <c r="AB12" s="558"/>
      <c r="AC12" s="559" t="s">
        <v>73</v>
      </c>
      <c r="AD12" s="560"/>
      <c r="AE12" s="560"/>
      <c r="AF12" s="560"/>
      <c r="AG12" s="561"/>
      <c r="AH12" s="559" t="s">
        <v>74</v>
      </c>
      <c r="AI12" s="560"/>
      <c r="AJ12" s="560"/>
      <c r="AK12" s="560"/>
      <c r="AL12" s="562"/>
      <c r="AM12" s="495" t="s">
        <v>75</v>
      </c>
      <c r="AN12" s="400"/>
      <c r="AO12" s="400"/>
      <c r="AP12" s="400"/>
      <c r="AQ12" s="400"/>
      <c r="AR12" s="400"/>
      <c r="AS12" s="400"/>
      <c r="AT12" s="401"/>
      <c r="AU12" s="483" t="s">
        <v>76</v>
      </c>
      <c r="AV12" s="484"/>
      <c r="AW12" s="484"/>
      <c r="AX12" s="484"/>
      <c r="AY12" s="406" t="s">
        <v>77</v>
      </c>
      <c r="AZ12" s="407"/>
      <c r="BA12" s="407"/>
      <c r="BB12" s="407"/>
      <c r="BC12" s="407"/>
      <c r="BD12" s="407"/>
      <c r="BE12" s="407"/>
      <c r="BF12" s="407"/>
      <c r="BG12" s="407"/>
      <c r="BH12" s="407"/>
      <c r="BI12" s="407"/>
      <c r="BJ12" s="407"/>
      <c r="BK12" s="407"/>
      <c r="BL12" s="407"/>
      <c r="BM12" s="408"/>
      <c r="BN12" s="426">
        <v>320354</v>
      </c>
      <c r="BO12" s="427"/>
      <c r="BP12" s="427"/>
      <c r="BQ12" s="427"/>
      <c r="BR12" s="427"/>
      <c r="BS12" s="427"/>
      <c r="BT12" s="427"/>
      <c r="BU12" s="428"/>
      <c r="BV12" s="426">
        <v>70000</v>
      </c>
      <c r="BW12" s="427"/>
      <c r="BX12" s="427"/>
      <c r="BY12" s="427"/>
      <c r="BZ12" s="427"/>
      <c r="CA12" s="427"/>
      <c r="CB12" s="427"/>
      <c r="CC12" s="428"/>
      <c r="CD12" s="435" t="s">
        <v>78</v>
      </c>
      <c r="CE12" s="436"/>
      <c r="CF12" s="436"/>
      <c r="CG12" s="436"/>
      <c r="CH12" s="436"/>
      <c r="CI12" s="436"/>
      <c r="CJ12" s="436"/>
      <c r="CK12" s="436"/>
      <c r="CL12" s="436"/>
      <c r="CM12" s="436"/>
      <c r="CN12" s="436"/>
      <c r="CO12" s="436"/>
      <c r="CP12" s="436"/>
      <c r="CQ12" s="436"/>
      <c r="CR12" s="436"/>
      <c r="CS12" s="437"/>
      <c r="CT12" s="539" t="s">
        <v>70</v>
      </c>
      <c r="CU12" s="540"/>
      <c r="CV12" s="540"/>
      <c r="CW12" s="540"/>
      <c r="CX12" s="540"/>
      <c r="CY12" s="540"/>
      <c r="CZ12" s="540"/>
      <c r="DA12" s="541"/>
      <c r="DB12" s="539" t="s">
        <v>70</v>
      </c>
      <c r="DC12" s="540"/>
      <c r="DD12" s="540"/>
      <c r="DE12" s="540"/>
      <c r="DF12" s="540"/>
      <c r="DG12" s="540"/>
      <c r="DH12" s="540"/>
      <c r="DI12" s="541"/>
      <c r="DJ12" s="41"/>
      <c r="DK12" s="41"/>
      <c r="DL12" s="41"/>
      <c r="DM12" s="41"/>
      <c r="DN12" s="41"/>
      <c r="DO12" s="41"/>
    </row>
    <row r="13" spans="1:119" ht="18.75" customHeight="1" x14ac:dyDescent="0.15">
      <c r="A13" s="42"/>
      <c r="B13" s="545"/>
      <c r="C13" s="546"/>
      <c r="D13" s="546"/>
      <c r="E13" s="546"/>
      <c r="F13" s="546"/>
      <c r="G13" s="546"/>
      <c r="H13" s="546"/>
      <c r="I13" s="546"/>
      <c r="J13" s="546"/>
      <c r="K13" s="547"/>
      <c r="L13" s="52"/>
      <c r="M13" s="526" t="s">
        <v>79</v>
      </c>
      <c r="N13" s="527"/>
      <c r="O13" s="527"/>
      <c r="P13" s="527"/>
      <c r="Q13" s="528"/>
      <c r="R13" s="529">
        <v>50130</v>
      </c>
      <c r="S13" s="530"/>
      <c r="T13" s="530"/>
      <c r="U13" s="530"/>
      <c r="V13" s="531"/>
      <c r="W13" s="517" t="s">
        <v>80</v>
      </c>
      <c r="X13" s="439"/>
      <c r="Y13" s="439"/>
      <c r="Z13" s="439"/>
      <c r="AA13" s="439"/>
      <c r="AB13" s="440"/>
      <c r="AC13" s="402">
        <v>388</v>
      </c>
      <c r="AD13" s="403"/>
      <c r="AE13" s="403"/>
      <c r="AF13" s="403"/>
      <c r="AG13" s="404"/>
      <c r="AH13" s="402">
        <v>369</v>
      </c>
      <c r="AI13" s="403"/>
      <c r="AJ13" s="403"/>
      <c r="AK13" s="403"/>
      <c r="AL13" s="405"/>
      <c r="AM13" s="495" t="s">
        <v>81</v>
      </c>
      <c r="AN13" s="400"/>
      <c r="AO13" s="400"/>
      <c r="AP13" s="400"/>
      <c r="AQ13" s="400"/>
      <c r="AR13" s="400"/>
      <c r="AS13" s="400"/>
      <c r="AT13" s="401"/>
      <c r="AU13" s="483" t="s">
        <v>66</v>
      </c>
      <c r="AV13" s="484"/>
      <c r="AW13" s="484"/>
      <c r="AX13" s="484"/>
      <c r="AY13" s="406" t="s">
        <v>82</v>
      </c>
      <c r="AZ13" s="407"/>
      <c r="BA13" s="407"/>
      <c r="BB13" s="407"/>
      <c r="BC13" s="407"/>
      <c r="BD13" s="407"/>
      <c r="BE13" s="407"/>
      <c r="BF13" s="407"/>
      <c r="BG13" s="407"/>
      <c r="BH13" s="407"/>
      <c r="BI13" s="407"/>
      <c r="BJ13" s="407"/>
      <c r="BK13" s="407"/>
      <c r="BL13" s="407"/>
      <c r="BM13" s="408"/>
      <c r="BN13" s="426">
        <v>642896</v>
      </c>
      <c r="BO13" s="427"/>
      <c r="BP13" s="427"/>
      <c r="BQ13" s="427"/>
      <c r="BR13" s="427"/>
      <c r="BS13" s="427"/>
      <c r="BT13" s="427"/>
      <c r="BU13" s="428"/>
      <c r="BV13" s="426">
        <v>44366</v>
      </c>
      <c r="BW13" s="427"/>
      <c r="BX13" s="427"/>
      <c r="BY13" s="427"/>
      <c r="BZ13" s="427"/>
      <c r="CA13" s="427"/>
      <c r="CB13" s="427"/>
      <c r="CC13" s="428"/>
      <c r="CD13" s="435" t="s">
        <v>83</v>
      </c>
      <c r="CE13" s="436"/>
      <c r="CF13" s="436"/>
      <c r="CG13" s="436"/>
      <c r="CH13" s="436"/>
      <c r="CI13" s="436"/>
      <c r="CJ13" s="436"/>
      <c r="CK13" s="436"/>
      <c r="CL13" s="436"/>
      <c r="CM13" s="436"/>
      <c r="CN13" s="436"/>
      <c r="CO13" s="436"/>
      <c r="CP13" s="436"/>
      <c r="CQ13" s="436"/>
      <c r="CR13" s="436"/>
      <c r="CS13" s="437"/>
      <c r="CT13" s="396">
        <v>6.8</v>
      </c>
      <c r="CU13" s="397"/>
      <c r="CV13" s="397"/>
      <c r="CW13" s="397"/>
      <c r="CX13" s="397"/>
      <c r="CY13" s="397"/>
      <c r="CZ13" s="397"/>
      <c r="DA13" s="398"/>
      <c r="DB13" s="396">
        <v>5.6</v>
      </c>
      <c r="DC13" s="397"/>
      <c r="DD13" s="397"/>
      <c r="DE13" s="397"/>
      <c r="DF13" s="397"/>
      <c r="DG13" s="397"/>
      <c r="DH13" s="397"/>
      <c r="DI13" s="398"/>
      <c r="DJ13" s="41"/>
      <c r="DK13" s="41"/>
      <c r="DL13" s="41"/>
      <c r="DM13" s="41"/>
      <c r="DN13" s="41"/>
      <c r="DO13" s="41"/>
    </row>
    <row r="14" spans="1:119" ht="18.75" customHeight="1" thickBot="1" x14ac:dyDescent="0.2">
      <c r="A14" s="42"/>
      <c r="B14" s="545"/>
      <c r="C14" s="546"/>
      <c r="D14" s="546"/>
      <c r="E14" s="546"/>
      <c r="F14" s="546"/>
      <c r="G14" s="546"/>
      <c r="H14" s="546"/>
      <c r="I14" s="546"/>
      <c r="J14" s="546"/>
      <c r="K14" s="547"/>
      <c r="L14" s="519" t="s">
        <v>84</v>
      </c>
      <c r="M14" s="563"/>
      <c r="N14" s="563"/>
      <c r="O14" s="563"/>
      <c r="P14" s="563"/>
      <c r="Q14" s="564"/>
      <c r="R14" s="529">
        <v>50323</v>
      </c>
      <c r="S14" s="530"/>
      <c r="T14" s="530"/>
      <c r="U14" s="530"/>
      <c r="V14" s="531"/>
      <c r="W14" s="532"/>
      <c r="X14" s="442"/>
      <c r="Y14" s="442"/>
      <c r="Z14" s="442"/>
      <c r="AA14" s="442"/>
      <c r="AB14" s="443"/>
      <c r="AC14" s="522">
        <v>1.8</v>
      </c>
      <c r="AD14" s="523"/>
      <c r="AE14" s="523"/>
      <c r="AF14" s="523"/>
      <c r="AG14" s="524"/>
      <c r="AH14" s="522">
        <v>1.7</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85</v>
      </c>
      <c r="CE14" s="433"/>
      <c r="CF14" s="433"/>
      <c r="CG14" s="433"/>
      <c r="CH14" s="433"/>
      <c r="CI14" s="433"/>
      <c r="CJ14" s="433"/>
      <c r="CK14" s="433"/>
      <c r="CL14" s="433"/>
      <c r="CM14" s="433"/>
      <c r="CN14" s="433"/>
      <c r="CO14" s="433"/>
      <c r="CP14" s="433"/>
      <c r="CQ14" s="433"/>
      <c r="CR14" s="433"/>
      <c r="CS14" s="434"/>
      <c r="CT14" s="533" t="s">
        <v>70</v>
      </c>
      <c r="CU14" s="534"/>
      <c r="CV14" s="534"/>
      <c r="CW14" s="534"/>
      <c r="CX14" s="534"/>
      <c r="CY14" s="534"/>
      <c r="CZ14" s="534"/>
      <c r="DA14" s="535"/>
      <c r="DB14" s="533" t="s">
        <v>70</v>
      </c>
      <c r="DC14" s="534"/>
      <c r="DD14" s="534"/>
      <c r="DE14" s="534"/>
      <c r="DF14" s="534"/>
      <c r="DG14" s="534"/>
      <c r="DH14" s="534"/>
      <c r="DI14" s="535"/>
      <c r="DJ14" s="41"/>
      <c r="DK14" s="41"/>
      <c r="DL14" s="41"/>
      <c r="DM14" s="41"/>
      <c r="DN14" s="41"/>
      <c r="DO14" s="41"/>
    </row>
    <row r="15" spans="1:119" ht="18.75" customHeight="1" x14ac:dyDescent="0.15">
      <c r="A15" s="42"/>
      <c r="B15" s="545"/>
      <c r="C15" s="546"/>
      <c r="D15" s="546"/>
      <c r="E15" s="546"/>
      <c r="F15" s="546"/>
      <c r="G15" s="546"/>
      <c r="H15" s="546"/>
      <c r="I15" s="546"/>
      <c r="J15" s="546"/>
      <c r="K15" s="547"/>
      <c r="L15" s="52"/>
      <c r="M15" s="526" t="s">
        <v>79</v>
      </c>
      <c r="N15" s="527"/>
      <c r="O15" s="527"/>
      <c r="P15" s="527"/>
      <c r="Q15" s="528"/>
      <c r="R15" s="529">
        <v>50021</v>
      </c>
      <c r="S15" s="530"/>
      <c r="T15" s="530"/>
      <c r="U15" s="530"/>
      <c r="V15" s="531"/>
      <c r="W15" s="517" t="s">
        <v>86</v>
      </c>
      <c r="X15" s="439"/>
      <c r="Y15" s="439"/>
      <c r="Z15" s="439"/>
      <c r="AA15" s="439"/>
      <c r="AB15" s="440"/>
      <c r="AC15" s="402">
        <v>4997</v>
      </c>
      <c r="AD15" s="403"/>
      <c r="AE15" s="403"/>
      <c r="AF15" s="403"/>
      <c r="AG15" s="404"/>
      <c r="AH15" s="402">
        <v>4943</v>
      </c>
      <c r="AI15" s="403"/>
      <c r="AJ15" s="403"/>
      <c r="AK15" s="403"/>
      <c r="AL15" s="405"/>
      <c r="AM15" s="495"/>
      <c r="AN15" s="400"/>
      <c r="AO15" s="400"/>
      <c r="AP15" s="400"/>
      <c r="AQ15" s="400"/>
      <c r="AR15" s="400"/>
      <c r="AS15" s="400"/>
      <c r="AT15" s="401"/>
      <c r="AU15" s="483"/>
      <c r="AV15" s="484"/>
      <c r="AW15" s="484"/>
      <c r="AX15" s="484"/>
      <c r="AY15" s="418" t="s">
        <v>87</v>
      </c>
      <c r="AZ15" s="419"/>
      <c r="BA15" s="419"/>
      <c r="BB15" s="419"/>
      <c r="BC15" s="419"/>
      <c r="BD15" s="419"/>
      <c r="BE15" s="419"/>
      <c r="BF15" s="419"/>
      <c r="BG15" s="419"/>
      <c r="BH15" s="419"/>
      <c r="BI15" s="419"/>
      <c r="BJ15" s="419"/>
      <c r="BK15" s="419"/>
      <c r="BL15" s="419"/>
      <c r="BM15" s="420"/>
      <c r="BN15" s="421">
        <v>5706539</v>
      </c>
      <c r="BO15" s="422"/>
      <c r="BP15" s="422"/>
      <c r="BQ15" s="422"/>
      <c r="BR15" s="422"/>
      <c r="BS15" s="422"/>
      <c r="BT15" s="422"/>
      <c r="BU15" s="423"/>
      <c r="BV15" s="421">
        <v>5485079</v>
      </c>
      <c r="BW15" s="422"/>
      <c r="BX15" s="422"/>
      <c r="BY15" s="422"/>
      <c r="BZ15" s="422"/>
      <c r="CA15" s="422"/>
      <c r="CB15" s="422"/>
      <c r="CC15" s="423"/>
      <c r="CD15" s="536" t="s">
        <v>88</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5"/>
      <c r="C16" s="546"/>
      <c r="D16" s="546"/>
      <c r="E16" s="546"/>
      <c r="F16" s="546"/>
      <c r="G16" s="546"/>
      <c r="H16" s="546"/>
      <c r="I16" s="546"/>
      <c r="J16" s="546"/>
      <c r="K16" s="547"/>
      <c r="L16" s="519" t="s">
        <v>89</v>
      </c>
      <c r="M16" s="520"/>
      <c r="N16" s="520"/>
      <c r="O16" s="520"/>
      <c r="P16" s="520"/>
      <c r="Q16" s="521"/>
      <c r="R16" s="514" t="s">
        <v>90</v>
      </c>
      <c r="S16" s="515"/>
      <c r="T16" s="515"/>
      <c r="U16" s="515"/>
      <c r="V16" s="516"/>
      <c r="W16" s="532"/>
      <c r="X16" s="442"/>
      <c r="Y16" s="442"/>
      <c r="Z16" s="442"/>
      <c r="AA16" s="442"/>
      <c r="AB16" s="443"/>
      <c r="AC16" s="522">
        <v>22.6</v>
      </c>
      <c r="AD16" s="523"/>
      <c r="AE16" s="523"/>
      <c r="AF16" s="523"/>
      <c r="AG16" s="524"/>
      <c r="AH16" s="522">
        <v>22.3</v>
      </c>
      <c r="AI16" s="523"/>
      <c r="AJ16" s="523"/>
      <c r="AK16" s="523"/>
      <c r="AL16" s="525"/>
      <c r="AM16" s="495"/>
      <c r="AN16" s="400"/>
      <c r="AO16" s="400"/>
      <c r="AP16" s="400"/>
      <c r="AQ16" s="400"/>
      <c r="AR16" s="400"/>
      <c r="AS16" s="400"/>
      <c r="AT16" s="401"/>
      <c r="AU16" s="483"/>
      <c r="AV16" s="484"/>
      <c r="AW16" s="484"/>
      <c r="AX16" s="484"/>
      <c r="AY16" s="406" t="s">
        <v>91</v>
      </c>
      <c r="AZ16" s="407"/>
      <c r="BA16" s="407"/>
      <c r="BB16" s="407"/>
      <c r="BC16" s="407"/>
      <c r="BD16" s="407"/>
      <c r="BE16" s="407"/>
      <c r="BF16" s="407"/>
      <c r="BG16" s="407"/>
      <c r="BH16" s="407"/>
      <c r="BI16" s="407"/>
      <c r="BJ16" s="407"/>
      <c r="BK16" s="407"/>
      <c r="BL16" s="407"/>
      <c r="BM16" s="408"/>
      <c r="BN16" s="426">
        <v>7841849</v>
      </c>
      <c r="BO16" s="427"/>
      <c r="BP16" s="427"/>
      <c r="BQ16" s="427"/>
      <c r="BR16" s="427"/>
      <c r="BS16" s="427"/>
      <c r="BT16" s="427"/>
      <c r="BU16" s="428"/>
      <c r="BV16" s="426">
        <v>7538632</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x14ac:dyDescent="0.2">
      <c r="A17" s="42"/>
      <c r="B17" s="548"/>
      <c r="C17" s="549"/>
      <c r="D17" s="549"/>
      <c r="E17" s="549"/>
      <c r="F17" s="549"/>
      <c r="G17" s="549"/>
      <c r="H17" s="549"/>
      <c r="I17" s="549"/>
      <c r="J17" s="549"/>
      <c r="K17" s="550"/>
      <c r="L17" s="57"/>
      <c r="M17" s="511" t="s">
        <v>92</v>
      </c>
      <c r="N17" s="512"/>
      <c r="O17" s="512"/>
      <c r="P17" s="512"/>
      <c r="Q17" s="513"/>
      <c r="R17" s="514" t="s">
        <v>90</v>
      </c>
      <c r="S17" s="515"/>
      <c r="T17" s="515"/>
      <c r="U17" s="515"/>
      <c r="V17" s="516"/>
      <c r="W17" s="517" t="s">
        <v>93</v>
      </c>
      <c r="X17" s="439"/>
      <c r="Y17" s="439"/>
      <c r="Z17" s="439"/>
      <c r="AA17" s="439"/>
      <c r="AB17" s="440"/>
      <c r="AC17" s="402">
        <v>16685</v>
      </c>
      <c r="AD17" s="403"/>
      <c r="AE17" s="403"/>
      <c r="AF17" s="403"/>
      <c r="AG17" s="404"/>
      <c r="AH17" s="402">
        <v>16897</v>
      </c>
      <c r="AI17" s="403"/>
      <c r="AJ17" s="403"/>
      <c r="AK17" s="403"/>
      <c r="AL17" s="405"/>
      <c r="AM17" s="495"/>
      <c r="AN17" s="400"/>
      <c r="AO17" s="400"/>
      <c r="AP17" s="400"/>
      <c r="AQ17" s="400"/>
      <c r="AR17" s="400"/>
      <c r="AS17" s="400"/>
      <c r="AT17" s="401"/>
      <c r="AU17" s="483"/>
      <c r="AV17" s="484"/>
      <c r="AW17" s="484"/>
      <c r="AX17" s="484"/>
      <c r="AY17" s="406" t="s">
        <v>94</v>
      </c>
      <c r="AZ17" s="407"/>
      <c r="BA17" s="407"/>
      <c r="BB17" s="407"/>
      <c r="BC17" s="407"/>
      <c r="BD17" s="407"/>
      <c r="BE17" s="407"/>
      <c r="BF17" s="407"/>
      <c r="BG17" s="407"/>
      <c r="BH17" s="407"/>
      <c r="BI17" s="407"/>
      <c r="BJ17" s="407"/>
      <c r="BK17" s="407"/>
      <c r="BL17" s="407"/>
      <c r="BM17" s="408"/>
      <c r="BN17" s="426">
        <v>7215032</v>
      </c>
      <c r="BO17" s="427"/>
      <c r="BP17" s="427"/>
      <c r="BQ17" s="427"/>
      <c r="BR17" s="427"/>
      <c r="BS17" s="427"/>
      <c r="BT17" s="427"/>
      <c r="BU17" s="428"/>
      <c r="BV17" s="426">
        <v>7015550</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x14ac:dyDescent="0.2">
      <c r="A18" s="42"/>
      <c r="B18" s="488" t="s">
        <v>95</v>
      </c>
      <c r="C18" s="489"/>
      <c r="D18" s="489"/>
      <c r="E18" s="490"/>
      <c r="F18" s="490"/>
      <c r="G18" s="490"/>
      <c r="H18" s="490"/>
      <c r="I18" s="490"/>
      <c r="J18" s="490"/>
      <c r="K18" s="490"/>
      <c r="L18" s="491">
        <v>74.95</v>
      </c>
      <c r="M18" s="491"/>
      <c r="N18" s="491"/>
      <c r="O18" s="491"/>
      <c r="P18" s="491"/>
      <c r="Q18" s="491"/>
      <c r="R18" s="492"/>
      <c r="S18" s="492"/>
      <c r="T18" s="492"/>
      <c r="U18" s="492"/>
      <c r="V18" s="493"/>
      <c r="W18" s="507"/>
      <c r="X18" s="508"/>
      <c r="Y18" s="508"/>
      <c r="Z18" s="508"/>
      <c r="AA18" s="508"/>
      <c r="AB18" s="518"/>
      <c r="AC18" s="390">
        <v>75.599999999999994</v>
      </c>
      <c r="AD18" s="391"/>
      <c r="AE18" s="391"/>
      <c r="AF18" s="391"/>
      <c r="AG18" s="494"/>
      <c r="AH18" s="390">
        <v>76.099999999999994</v>
      </c>
      <c r="AI18" s="391"/>
      <c r="AJ18" s="391"/>
      <c r="AK18" s="391"/>
      <c r="AL18" s="392"/>
      <c r="AM18" s="495"/>
      <c r="AN18" s="400"/>
      <c r="AO18" s="400"/>
      <c r="AP18" s="400"/>
      <c r="AQ18" s="400"/>
      <c r="AR18" s="400"/>
      <c r="AS18" s="400"/>
      <c r="AT18" s="401"/>
      <c r="AU18" s="483"/>
      <c r="AV18" s="484"/>
      <c r="AW18" s="484"/>
      <c r="AX18" s="484"/>
      <c r="AY18" s="406" t="s">
        <v>96</v>
      </c>
      <c r="AZ18" s="407"/>
      <c r="BA18" s="407"/>
      <c r="BB18" s="407"/>
      <c r="BC18" s="407"/>
      <c r="BD18" s="407"/>
      <c r="BE18" s="407"/>
      <c r="BF18" s="407"/>
      <c r="BG18" s="407"/>
      <c r="BH18" s="407"/>
      <c r="BI18" s="407"/>
      <c r="BJ18" s="407"/>
      <c r="BK18" s="407"/>
      <c r="BL18" s="407"/>
      <c r="BM18" s="408"/>
      <c r="BN18" s="426">
        <v>9565690</v>
      </c>
      <c r="BO18" s="427"/>
      <c r="BP18" s="427"/>
      <c r="BQ18" s="427"/>
      <c r="BR18" s="427"/>
      <c r="BS18" s="427"/>
      <c r="BT18" s="427"/>
      <c r="BU18" s="428"/>
      <c r="BV18" s="426">
        <v>9634749</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x14ac:dyDescent="0.2">
      <c r="A19" s="42"/>
      <c r="B19" s="488" t="s">
        <v>97</v>
      </c>
      <c r="C19" s="489"/>
      <c r="D19" s="489"/>
      <c r="E19" s="490"/>
      <c r="F19" s="490"/>
      <c r="G19" s="490"/>
      <c r="H19" s="490"/>
      <c r="I19" s="490"/>
      <c r="J19" s="490"/>
      <c r="K19" s="490"/>
      <c r="L19" s="496">
        <v>669</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98</v>
      </c>
      <c r="AZ19" s="407"/>
      <c r="BA19" s="407"/>
      <c r="BB19" s="407"/>
      <c r="BC19" s="407"/>
      <c r="BD19" s="407"/>
      <c r="BE19" s="407"/>
      <c r="BF19" s="407"/>
      <c r="BG19" s="407"/>
      <c r="BH19" s="407"/>
      <c r="BI19" s="407"/>
      <c r="BJ19" s="407"/>
      <c r="BK19" s="407"/>
      <c r="BL19" s="407"/>
      <c r="BM19" s="408"/>
      <c r="BN19" s="426">
        <v>12549709</v>
      </c>
      <c r="BO19" s="427"/>
      <c r="BP19" s="427"/>
      <c r="BQ19" s="427"/>
      <c r="BR19" s="427"/>
      <c r="BS19" s="427"/>
      <c r="BT19" s="427"/>
      <c r="BU19" s="428"/>
      <c r="BV19" s="426">
        <v>11626112</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x14ac:dyDescent="0.2">
      <c r="A20" s="42"/>
      <c r="B20" s="488" t="s">
        <v>99</v>
      </c>
      <c r="C20" s="489"/>
      <c r="D20" s="489"/>
      <c r="E20" s="490"/>
      <c r="F20" s="490"/>
      <c r="G20" s="490"/>
      <c r="H20" s="490"/>
      <c r="I20" s="490"/>
      <c r="J20" s="490"/>
      <c r="K20" s="490"/>
      <c r="L20" s="496">
        <v>19078</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3"/>
      <c r="AO20" s="473"/>
      <c r="AP20" s="473"/>
      <c r="AQ20" s="473"/>
      <c r="AR20" s="473"/>
      <c r="AS20" s="473"/>
      <c r="AT20" s="474"/>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x14ac:dyDescent="0.15">
      <c r="A21" s="42"/>
      <c r="B21" s="485" t="s">
        <v>100</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x14ac:dyDescent="0.2">
      <c r="A22" s="42"/>
      <c r="B22" s="455" t="s">
        <v>101</v>
      </c>
      <c r="C22" s="456"/>
      <c r="D22" s="457"/>
      <c r="E22" s="464" t="s">
        <v>24</v>
      </c>
      <c r="F22" s="439"/>
      <c r="G22" s="439"/>
      <c r="H22" s="439"/>
      <c r="I22" s="439"/>
      <c r="J22" s="439"/>
      <c r="K22" s="440"/>
      <c r="L22" s="464" t="s">
        <v>102</v>
      </c>
      <c r="M22" s="439"/>
      <c r="N22" s="439"/>
      <c r="O22" s="439"/>
      <c r="P22" s="440"/>
      <c r="Q22" s="449" t="s">
        <v>103</v>
      </c>
      <c r="R22" s="450"/>
      <c r="S22" s="450"/>
      <c r="T22" s="450"/>
      <c r="U22" s="450"/>
      <c r="V22" s="465"/>
      <c r="W22" s="467" t="s">
        <v>104</v>
      </c>
      <c r="X22" s="456"/>
      <c r="Y22" s="457"/>
      <c r="Z22" s="464" t="s">
        <v>24</v>
      </c>
      <c r="AA22" s="439"/>
      <c r="AB22" s="439"/>
      <c r="AC22" s="439"/>
      <c r="AD22" s="439"/>
      <c r="AE22" s="439"/>
      <c r="AF22" s="439"/>
      <c r="AG22" s="440"/>
      <c r="AH22" s="438" t="s">
        <v>105</v>
      </c>
      <c r="AI22" s="439"/>
      <c r="AJ22" s="439"/>
      <c r="AK22" s="439"/>
      <c r="AL22" s="440"/>
      <c r="AM22" s="438" t="s">
        <v>106</v>
      </c>
      <c r="AN22" s="444"/>
      <c r="AO22" s="444"/>
      <c r="AP22" s="444"/>
      <c r="AQ22" s="444"/>
      <c r="AR22" s="445"/>
      <c r="AS22" s="449" t="s">
        <v>103</v>
      </c>
      <c r="AT22" s="450"/>
      <c r="AU22" s="450"/>
      <c r="AV22" s="450"/>
      <c r="AW22" s="450"/>
      <c r="AX22" s="451"/>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x14ac:dyDescent="0.15">
      <c r="A23" s="42"/>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8" t="s">
        <v>107</v>
      </c>
      <c r="AZ23" s="419"/>
      <c r="BA23" s="419"/>
      <c r="BB23" s="419"/>
      <c r="BC23" s="419"/>
      <c r="BD23" s="419"/>
      <c r="BE23" s="419"/>
      <c r="BF23" s="419"/>
      <c r="BG23" s="419"/>
      <c r="BH23" s="419"/>
      <c r="BI23" s="419"/>
      <c r="BJ23" s="419"/>
      <c r="BK23" s="419"/>
      <c r="BL23" s="419"/>
      <c r="BM23" s="420"/>
      <c r="BN23" s="426">
        <v>13900371</v>
      </c>
      <c r="BO23" s="427"/>
      <c r="BP23" s="427"/>
      <c r="BQ23" s="427"/>
      <c r="BR23" s="427"/>
      <c r="BS23" s="427"/>
      <c r="BT23" s="427"/>
      <c r="BU23" s="428"/>
      <c r="BV23" s="426">
        <v>13059081</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x14ac:dyDescent="0.2">
      <c r="A24" s="42"/>
      <c r="B24" s="458"/>
      <c r="C24" s="459"/>
      <c r="D24" s="460"/>
      <c r="E24" s="399" t="s">
        <v>108</v>
      </c>
      <c r="F24" s="400"/>
      <c r="G24" s="400"/>
      <c r="H24" s="400"/>
      <c r="I24" s="400"/>
      <c r="J24" s="400"/>
      <c r="K24" s="401"/>
      <c r="L24" s="402">
        <v>1</v>
      </c>
      <c r="M24" s="403"/>
      <c r="N24" s="403"/>
      <c r="O24" s="403"/>
      <c r="P24" s="404"/>
      <c r="Q24" s="402">
        <v>8480</v>
      </c>
      <c r="R24" s="403"/>
      <c r="S24" s="403"/>
      <c r="T24" s="403"/>
      <c r="U24" s="403"/>
      <c r="V24" s="404"/>
      <c r="W24" s="468"/>
      <c r="X24" s="459"/>
      <c r="Y24" s="460"/>
      <c r="Z24" s="399" t="s">
        <v>109</v>
      </c>
      <c r="AA24" s="400"/>
      <c r="AB24" s="400"/>
      <c r="AC24" s="400"/>
      <c r="AD24" s="400"/>
      <c r="AE24" s="400"/>
      <c r="AF24" s="400"/>
      <c r="AG24" s="401"/>
      <c r="AH24" s="402">
        <v>236</v>
      </c>
      <c r="AI24" s="403"/>
      <c r="AJ24" s="403"/>
      <c r="AK24" s="403"/>
      <c r="AL24" s="404"/>
      <c r="AM24" s="402">
        <v>709416</v>
      </c>
      <c r="AN24" s="403"/>
      <c r="AO24" s="403"/>
      <c r="AP24" s="403"/>
      <c r="AQ24" s="403"/>
      <c r="AR24" s="404"/>
      <c r="AS24" s="402">
        <v>3006</v>
      </c>
      <c r="AT24" s="403"/>
      <c r="AU24" s="403"/>
      <c r="AV24" s="403"/>
      <c r="AW24" s="403"/>
      <c r="AX24" s="405"/>
      <c r="AY24" s="393" t="s">
        <v>110</v>
      </c>
      <c r="AZ24" s="394"/>
      <c r="BA24" s="394"/>
      <c r="BB24" s="394"/>
      <c r="BC24" s="394"/>
      <c r="BD24" s="394"/>
      <c r="BE24" s="394"/>
      <c r="BF24" s="394"/>
      <c r="BG24" s="394"/>
      <c r="BH24" s="394"/>
      <c r="BI24" s="394"/>
      <c r="BJ24" s="394"/>
      <c r="BK24" s="394"/>
      <c r="BL24" s="394"/>
      <c r="BM24" s="395"/>
      <c r="BN24" s="426">
        <v>11590700</v>
      </c>
      <c r="BO24" s="427"/>
      <c r="BP24" s="427"/>
      <c r="BQ24" s="427"/>
      <c r="BR24" s="427"/>
      <c r="BS24" s="427"/>
      <c r="BT24" s="427"/>
      <c r="BU24" s="428"/>
      <c r="BV24" s="426">
        <v>10268852</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x14ac:dyDescent="0.15">
      <c r="A25" s="42"/>
      <c r="B25" s="458"/>
      <c r="C25" s="459"/>
      <c r="D25" s="460"/>
      <c r="E25" s="399" t="s">
        <v>111</v>
      </c>
      <c r="F25" s="400"/>
      <c r="G25" s="400"/>
      <c r="H25" s="400"/>
      <c r="I25" s="400"/>
      <c r="J25" s="400"/>
      <c r="K25" s="401"/>
      <c r="L25" s="402">
        <v>1</v>
      </c>
      <c r="M25" s="403"/>
      <c r="N25" s="403"/>
      <c r="O25" s="403"/>
      <c r="P25" s="404"/>
      <c r="Q25" s="402">
        <v>6920</v>
      </c>
      <c r="R25" s="403"/>
      <c r="S25" s="403"/>
      <c r="T25" s="403"/>
      <c r="U25" s="403"/>
      <c r="V25" s="404"/>
      <c r="W25" s="468"/>
      <c r="X25" s="459"/>
      <c r="Y25" s="460"/>
      <c r="Z25" s="399" t="s">
        <v>112</v>
      </c>
      <c r="AA25" s="400"/>
      <c r="AB25" s="400"/>
      <c r="AC25" s="400"/>
      <c r="AD25" s="400"/>
      <c r="AE25" s="400"/>
      <c r="AF25" s="400"/>
      <c r="AG25" s="401"/>
      <c r="AH25" s="402" t="s">
        <v>70</v>
      </c>
      <c r="AI25" s="403"/>
      <c r="AJ25" s="403"/>
      <c r="AK25" s="403"/>
      <c r="AL25" s="404"/>
      <c r="AM25" s="402" t="s">
        <v>70</v>
      </c>
      <c r="AN25" s="403"/>
      <c r="AO25" s="403"/>
      <c r="AP25" s="403"/>
      <c r="AQ25" s="403"/>
      <c r="AR25" s="404"/>
      <c r="AS25" s="402" t="s">
        <v>70</v>
      </c>
      <c r="AT25" s="403"/>
      <c r="AU25" s="403"/>
      <c r="AV25" s="403"/>
      <c r="AW25" s="403"/>
      <c r="AX25" s="405"/>
      <c r="AY25" s="418" t="s">
        <v>113</v>
      </c>
      <c r="AZ25" s="419"/>
      <c r="BA25" s="419"/>
      <c r="BB25" s="419"/>
      <c r="BC25" s="419"/>
      <c r="BD25" s="419"/>
      <c r="BE25" s="419"/>
      <c r="BF25" s="419"/>
      <c r="BG25" s="419"/>
      <c r="BH25" s="419"/>
      <c r="BI25" s="419"/>
      <c r="BJ25" s="419"/>
      <c r="BK25" s="419"/>
      <c r="BL25" s="419"/>
      <c r="BM25" s="420"/>
      <c r="BN25" s="421">
        <v>6300897</v>
      </c>
      <c r="BO25" s="422"/>
      <c r="BP25" s="422"/>
      <c r="BQ25" s="422"/>
      <c r="BR25" s="422"/>
      <c r="BS25" s="422"/>
      <c r="BT25" s="422"/>
      <c r="BU25" s="423"/>
      <c r="BV25" s="421">
        <v>6512561</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x14ac:dyDescent="0.15">
      <c r="A26" s="42"/>
      <c r="B26" s="458"/>
      <c r="C26" s="459"/>
      <c r="D26" s="460"/>
      <c r="E26" s="399" t="s">
        <v>114</v>
      </c>
      <c r="F26" s="400"/>
      <c r="G26" s="400"/>
      <c r="H26" s="400"/>
      <c r="I26" s="400"/>
      <c r="J26" s="400"/>
      <c r="K26" s="401"/>
      <c r="L26" s="402">
        <v>1</v>
      </c>
      <c r="M26" s="403"/>
      <c r="N26" s="403"/>
      <c r="O26" s="403"/>
      <c r="P26" s="404"/>
      <c r="Q26" s="402">
        <v>6320</v>
      </c>
      <c r="R26" s="403"/>
      <c r="S26" s="403"/>
      <c r="T26" s="403"/>
      <c r="U26" s="403"/>
      <c r="V26" s="404"/>
      <c r="W26" s="468"/>
      <c r="X26" s="459"/>
      <c r="Y26" s="460"/>
      <c r="Z26" s="399" t="s">
        <v>115</v>
      </c>
      <c r="AA26" s="481"/>
      <c r="AB26" s="481"/>
      <c r="AC26" s="481"/>
      <c r="AD26" s="481"/>
      <c r="AE26" s="481"/>
      <c r="AF26" s="481"/>
      <c r="AG26" s="482"/>
      <c r="AH26" s="402">
        <v>6</v>
      </c>
      <c r="AI26" s="403"/>
      <c r="AJ26" s="403"/>
      <c r="AK26" s="403"/>
      <c r="AL26" s="404"/>
      <c r="AM26" s="402">
        <v>20286</v>
      </c>
      <c r="AN26" s="403"/>
      <c r="AO26" s="403"/>
      <c r="AP26" s="403"/>
      <c r="AQ26" s="403"/>
      <c r="AR26" s="404"/>
      <c r="AS26" s="402">
        <v>3381</v>
      </c>
      <c r="AT26" s="403"/>
      <c r="AU26" s="403"/>
      <c r="AV26" s="403"/>
      <c r="AW26" s="403"/>
      <c r="AX26" s="405"/>
      <c r="AY26" s="435" t="s">
        <v>116</v>
      </c>
      <c r="AZ26" s="436"/>
      <c r="BA26" s="436"/>
      <c r="BB26" s="436"/>
      <c r="BC26" s="436"/>
      <c r="BD26" s="436"/>
      <c r="BE26" s="436"/>
      <c r="BF26" s="436"/>
      <c r="BG26" s="436"/>
      <c r="BH26" s="436"/>
      <c r="BI26" s="436"/>
      <c r="BJ26" s="436"/>
      <c r="BK26" s="436"/>
      <c r="BL26" s="436"/>
      <c r="BM26" s="437"/>
      <c r="BN26" s="426" t="s">
        <v>70</v>
      </c>
      <c r="BO26" s="427"/>
      <c r="BP26" s="427"/>
      <c r="BQ26" s="427"/>
      <c r="BR26" s="427"/>
      <c r="BS26" s="427"/>
      <c r="BT26" s="427"/>
      <c r="BU26" s="428"/>
      <c r="BV26" s="426" t="s">
        <v>70</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x14ac:dyDescent="0.2">
      <c r="A27" s="42"/>
      <c r="B27" s="458"/>
      <c r="C27" s="459"/>
      <c r="D27" s="460"/>
      <c r="E27" s="399" t="s">
        <v>117</v>
      </c>
      <c r="F27" s="400"/>
      <c r="G27" s="400"/>
      <c r="H27" s="400"/>
      <c r="I27" s="400"/>
      <c r="J27" s="400"/>
      <c r="K27" s="401"/>
      <c r="L27" s="402">
        <v>1</v>
      </c>
      <c r="M27" s="403"/>
      <c r="N27" s="403"/>
      <c r="O27" s="403"/>
      <c r="P27" s="404"/>
      <c r="Q27" s="402">
        <v>3660</v>
      </c>
      <c r="R27" s="403"/>
      <c r="S27" s="403"/>
      <c r="T27" s="403"/>
      <c r="U27" s="403"/>
      <c r="V27" s="404"/>
      <c r="W27" s="468"/>
      <c r="X27" s="459"/>
      <c r="Y27" s="460"/>
      <c r="Z27" s="399" t="s">
        <v>118</v>
      </c>
      <c r="AA27" s="400"/>
      <c r="AB27" s="400"/>
      <c r="AC27" s="400"/>
      <c r="AD27" s="400"/>
      <c r="AE27" s="400"/>
      <c r="AF27" s="400"/>
      <c r="AG27" s="401"/>
      <c r="AH27" s="402">
        <v>11</v>
      </c>
      <c r="AI27" s="403"/>
      <c r="AJ27" s="403"/>
      <c r="AK27" s="403"/>
      <c r="AL27" s="404"/>
      <c r="AM27" s="402">
        <v>35519</v>
      </c>
      <c r="AN27" s="403"/>
      <c r="AO27" s="403"/>
      <c r="AP27" s="403"/>
      <c r="AQ27" s="403"/>
      <c r="AR27" s="404"/>
      <c r="AS27" s="402">
        <v>3229</v>
      </c>
      <c r="AT27" s="403"/>
      <c r="AU27" s="403"/>
      <c r="AV27" s="403"/>
      <c r="AW27" s="403"/>
      <c r="AX27" s="405"/>
      <c r="AY27" s="432" t="s">
        <v>119</v>
      </c>
      <c r="AZ27" s="433"/>
      <c r="BA27" s="433"/>
      <c r="BB27" s="433"/>
      <c r="BC27" s="433"/>
      <c r="BD27" s="433"/>
      <c r="BE27" s="433"/>
      <c r="BF27" s="433"/>
      <c r="BG27" s="433"/>
      <c r="BH27" s="433"/>
      <c r="BI27" s="433"/>
      <c r="BJ27" s="433"/>
      <c r="BK27" s="433"/>
      <c r="BL27" s="433"/>
      <c r="BM27" s="434"/>
      <c r="BN27" s="429" t="s">
        <v>70</v>
      </c>
      <c r="BO27" s="430"/>
      <c r="BP27" s="430"/>
      <c r="BQ27" s="430"/>
      <c r="BR27" s="430"/>
      <c r="BS27" s="430"/>
      <c r="BT27" s="430"/>
      <c r="BU27" s="431"/>
      <c r="BV27" s="429" t="s">
        <v>70</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x14ac:dyDescent="0.15">
      <c r="A28" s="42"/>
      <c r="B28" s="458"/>
      <c r="C28" s="459"/>
      <c r="D28" s="460"/>
      <c r="E28" s="399" t="s">
        <v>120</v>
      </c>
      <c r="F28" s="400"/>
      <c r="G28" s="400"/>
      <c r="H28" s="400"/>
      <c r="I28" s="400"/>
      <c r="J28" s="400"/>
      <c r="K28" s="401"/>
      <c r="L28" s="402">
        <v>1</v>
      </c>
      <c r="M28" s="403"/>
      <c r="N28" s="403"/>
      <c r="O28" s="403"/>
      <c r="P28" s="404"/>
      <c r="Q28" s="402">
        <v>3180</v>
      </c>
      <c r="R28" s="403"/>
      <c r="S28" s="403"/>
      <c r="T28" s="403"/>
      <c r="U28" s="403"/>
      <c r="V28" s="404"/>
      <c r="W28" s="468"/>
      <c r="X28" s="459"/>
      <c r="Y28" s="460"/>
      <c r="Z28" s="399" t="s">
        <v>121</v>
      </c>
      <c r="AA28" s="400"/>
      <c r="AB28" s="400"/>
      <c r="AC28" s="400"/>
      <c r="AD28" s="400"/>
      <c r="AE28" s="400"/>
      <c r="AF28" s="400"/>
      <c r="AG28" s="401"/>
      <c r="AH28" s="402" t="s">
        <v>70</v>
      </c>
      <c r="AI28" s="403"/>
      <c r="AJ28" s="403"/>
      <c r="AK28" s="403"/>
      <c r="AL28" s="404"/>
      <c r="AM28" s="402" t="s">
        <v>70</v>
      </c>
      <c r="AN28" s="403"/>
      <c r="AO28" s="403"/>
      <c r="AP28" s="403"/>
      <c r="AQ28" s="403"/>
      <c r="AR28" s="404"/>
      <c r="AS28" s="402" t="s">
        <v>70</v>
      </c>
      <c r="AT28" s="403"/>
      <c r="AU28" s="403"/>
      <c r="AV28" s="403"/>
      <c r="AW28" s="403"/>
      <c r="AX28" s="405"/>
      <c r="AY28" s="409" t="s">
        <v>122</v>
      </c>
      <c r="AZ28" s="410"/>
      <c r="BA28" s="410"/>
      <c r="BB28" s="411"/>
      <c r="BC28" s="418" t="s">
        <v>123</v>
      </c>
      <c r="BD28" s="419"/>
      <c r="BE28" s="419"/>
      <c r="BF28" s="419"/>
      <c r="BG28" s="419"/>
      <c r="BH28" s="419"/>
      <c r="BI28" s="419"/>
      <c r="BJ28" s="419"/>
      <c r="BK28" s="419"/>
      <c r="BL28" s="419"/>
      <c r="BM28" s="420"/>
      <c r="BN28" s="421">
        <v>1345406</v>
      </c>
      <c r="BO28" s="422"/>
      <c r="BP28" s="422"/>
      <c r="BQ28" s="422"/>
      <c r="BR28" s="422"/>
      <c r="BS28" s="422"/>
      <c r="BT28" s="422"/>
      <c r="BU28" s="423"/>
      <c r="BV28" s="421">
        <v>1663997</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x14ac:dyDescent="0.15">
      <c r="A29" s="42"/>
      <c r="B29" s="458"/>
      <c r="C29" s="459"/>
      <c r="D29" s="460"/>
      <c r="E29" s="399" t="s">
        <v>124</v>
      </c>
      <c r="F29" s="400"/>
      <c r="G29" s="400"/>
      <c r="H29" s="400"/>
      <c r="I29" s="400"/>
      <c r="J29" s="400"/>
      <c r="K29" s="401"/>
      <c r="L29" s="402">
        <v>15</v>
      </c>
      <c r="M29" s="403"/>
      <c r="N29" s="403"/>
      <c r="O29" s="403"/>
      <c r="P29" s="404"/>
      <c r="Q29" s="402">
        <v>3000</v>
      </c>
      <c r="R29" s="403"/>
      <c r="S29" s="403"/>
      <c r="T29" s="403"/>
      <c r="U29" s="403"/>
      <c r="V29" s="404"/>
      <c r="W29" s="469"/>
      <c r="X29" s="470"/>
      <c r="Y29" s="471"/>
      <c r="Z29" s="399" t="s">
        <v>125</v>
      </c>
      <c r="AA29" s="400"/>
      <c r="AB29" s="400"/>
      <c r="AC29" s="400"/>
      <c r="AD29" s="400"/>
      <c r="AE29" s="400"/>
      <c r="AF29" s="400"/>
      <c r="AG29" s="401"/>
      <c r="AH29" s="402">
        <v>247</v>
      </c>
      <c r="AI29" s="403"/>
      <c r="AJ29" s="403"/>
      <c r="AK29" s="403"/>
      <c r="AL29" s="404"/>
      <c r="AM29" s="402">
        <v>744935</v>
      </c>
      <c r="AN29" s="403"/>
      <c r="AO29" s="403"/>
      <c r="AP29" s="403"/>
      <c r="AQ29" s="403"/>
      <c r="AR29" s="404"/>
      <c r="AS29" s="402">
        <v>3016</v>
      </c>
      <c r="AT29" s="403"/>
      <c r="AU29" s="403"/>
      <c r="AV29" s="403"/>
      <c r="AW29" s="403"/>
      <c r="AX29" s="405"/>
      <c r="AY29" s="412"/>
      <c r="AZ29" s="413"/>
      <c r="BA29" s="413"/>
      <c r="BB29" s="414"/>
      <c r="BC29" s="406" t="s">
        <v>126</v>
      </c>
      <c r="BD29" s="407"/>
      <c r="BE29" s="407"/>
      <c r="BF29" s="407"/>
      <c r="BG29" s="407"/>
      <c r="BH29" s="407"/>
      <c r="BI29" s="407"/>
      <c r="BJ29" s="407"/>
      <c r="BK29" s="407"/>
      <c r="BL29" s="407"/>
      <c r="BM29" s="408"/>
      <c r="BN29" s="426">
        <v>1347408</v>
      </c>
      <c r="BO29" s="427"/>
      <c r="BP29" s="427"/>
      <c r="BQ29" s="427"/>
      <c r="BR29" s="427"/>
      <c r="BS29" s="427"/>
      <c r="BT29" s="427"/>
      <c r="BU29" s="428"/>
      <c r="BV29" s="426">
        <v>1525844</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x14ac:dyDescent="0.2">
      <c r="A30" s="42"/>
      <c r="B30" s="461"/>
      <c r="C30" s="462"/>
      <c r="D30" s="463"/>
      <c r="E30" s="472"/>
      <c r="F30" s="473"/>
      <c r="G30" s="473"/>
      <c r="H30" s="473"/>
      <c r="I30" s="473"/>
      <c r="J30" s="473"/>
      <c r="K30" s="474"/>
      <c r="L30" s="475"/>
      <c r="M30" s="476"/>
      <c r="N30" s="476"/>
      <c r="O30" s="476"/>
      <c r="P30" s="477"/>
      <c r="Q30" s="475"/>
      <c r="R30" s="476"/>
      <c r="S30" s="476"/>
      <c r="T30" s="476"/>
      <c r="U30" s="476"/>
      <c r="V30" s="477"/>
      <c r="W30" s="478" t="s">
        <v>127</v>
      </c>
      <c r="X30" s="479"/>
      <c r="Y30" s="479"/>
      <c r="Z30" s="479"/>
      <c r="AA30" s="479"/>
      <c r="AB30" s="479"/>
      <c r="AC30" s="479"/>
      <c r="AD30" s="479"/>
      <c r="AE30" s="479"/>
      <c r="AF30" s="479"/>
      <c r="AG30" s="480"/>
      <c r="AH30" s="390">
        <v>98.2</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128</v>
      </c>
      <c r="BD30" s="394"/>
      <c r="BE30" s="394"/>
      <c r="BF30" s="394"/>
      <c r="BG30" s="394"/>
      <c r="BH30" s="394"/>
      <c r="BI30" s="394"/>
      <c r="BJ30" s="394"/>
      <c r="BK30" s="394"/>
      <c r="BL30" s="394"/>
      <c r="BM30" s="395"/>
      <c r="BN30" s="429">
        <v>4522172</v>
      </c>
      <c r="BO30" s="430"/>
      <c r="BP30" s="430"/>
      <c r="BQ30" s="430"/>
      <c r="BR30" s="430"/>
      <c r="BS30" s="430"/>
      <c r="BT30" s="430"/>
      <c r="BU30" s="431"/>
      <c r="BV30" s="429">
        <v>5197914</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135</v>
      </c>
      <c r="D33" s="389"/>
      <c r="E33" s="388" t="s">
        <v>136</v>
      </c>
      <c r="F33" s="388"/>
      <c r="G33" s="388"/>
      <c r="H33" s="388"/>
      <c r="I33" s="388"/>
      <c r="J33" s="388"/>
      <c r="K33" s="388"/>
      <c r="L33" s="388"/>
      <c r="M33" s="388"/>
      <c r="N33" s="388"/>
      <c r="O33" s="388"/>
      <c r="P33" s="388"/>
      <c r="Q33" s="388"/>
      <c r="R33" s="388"/>
      <c r="S33" s="388"/>
      <c r="T33" s="71"/>
      <c r="U33" s="389" t="s">
        <v>135</v>
      </c>
      <c r="V33" s="389"/>
      <c r="W33" s="388" t="s">
        <v>136</v>
      </c>
      <c r="X33" s="388"/>
      <c r="Y33" s="388"/>
      <c r="Z33" s="388"/>
      <c r="AA33" s="388"/>
      <c r="AB33" s="388"/>
      <c r="AC33" s="388"/>
      <c r="AD33" s="388"/>
      <c r="AE33" s="388"/>
      <c r="AF33" s="388"/>
      <c r="AG33" s="388"/>
      <c r="AH33" s="388"/>
      <c r="AI33" s="388"/>
      <c r="AJ33" s="388"/>
      <c r="AK33" s="388"/>
      <c r="AL33" s="71"/>
      <c r="AM33" s="389" t="s">
        <v>135</v>
      </c>
      <c r="AN33" s="389"/>
      <c r="AO33" s="388" t="s">
        <v>136</v>
      </c>
      <c r="AP33" s="388"/>
      <c r="AQ33" s="388"/>
      <c r="AR33" s="388"/>
      <c r="AS33" s="388"/>
      <c r="AT33" s="388"/>
      <c r="AU33" s="388"/>
      <c r="AV33" s="388"/>
      <c r="AW33" s="388"/>
      <c r="AX33" s="388"/>
      <c r="AY33" s="388"/>
      <c r="AZ33" s="388"/>
      <c r="BA33" s="388"/>
      <c r="BB33" s="388"/>
      <c r="BC33" s="388"/>
      <c r="BD33" s="72"/>
      <c r="BE33" s="388" t="s">
        <v>137</v>
      </c>
      <c r="BF33" s="388"/>
      <c r="BG33" s="388" t="s">
        <v>138</v>
      </c>
      <c r="BH33" s="388"/>
      <c r="BI33" s="388"/>
      <c r="BJ33" s="388"/>
      <c r="BK33" s="388"/>
      <c r="BL33" s="388"/>
      <c r="BM33" s="388"/>
      <c r="BN33" s="388"/>
      <c r="BO33" s="388"/>
      <c r="BP33" s="388"/>
      <c r="BQ33" s="388"/>
      <c r="BR33" s="388"/>
      <c r="BS33" s="388"/>
      <c r="BT33" s="388"/>
      <c r="BU33" s="388"/>
      <c r="BV33" s="72"/>
      <c r="BW33" s="389" t="s">
        <v>137</v>
      </c>
      <c r="BX33" s="389"/>
      <c r="BY33" s="388" t="s">
        <v>139</v>
      </c>
      <c r="BZ33" s="388"/>
      <c r="CA33" s="388"/>
      <c r="CB33" s="388"/>
      <c r="CC33" s="388"/>
      <c r="CD33" s="388"/>
      <c r="CE33" s="388"/>
      <c r="CF33" s="388"/>
      <c r="CG33" s="388"/>
      <c r="CH33" s="388"/>
      <c r="CI33" s="388"/>
      <c r="CJ33" s="388"/>
      <c r="CK33" s="388"/>
      <c r="CL33" s="388"/>
      <c r="CM33" s="388"/>
      <c r="CN33" s="71"/>
      <c r="CO33" s="389" t="s">
        <v>140</v>
      </c>
      <c r="CP33" s="389"/>
      <c r="CQ33" s="388" t="s">
        <v>141</v>
      </c>
      <c r="CR33" s="388"/>
      <c r="CS33" s="388"/>
      <c r="CT33" s="388"/>
      <c r="CU33" s="388"/>
      <c r="CV33" s="388"/>
      <c r="CW33" s="388"/>
      <c r="CX33" s="388"/>
      <c r="CY33" s="388"/>
      <c r="CZ33" s="388"/>
      <c r="DA33" s="388"/>
      <c r="DB33" s="388"/>
      <c r="DC33" s="388"/>
      <c r="DD33" s="388"/>
      <c r="DE33" s="388"/>
      <c r="DF33" s="71"/>
      <c r="DG33" s="387" t="s">
        <v>142</v>
      </c>
      <c r="DH33" s="387"/>
      <c r="DI33" s="73"/>
      <c r="DJ33" s="41"/>
      <c r="DK33" s="41"/>
      <c r="DL33" s="41"/>
      <c r="DM33" s="41"/>
      <c r="DN33" s="41"/>
      <c r="DO33" s="41"/>
    </row>
    <row r="34" spans="1:119" ht="32.25" customHeight="1" x14ac:dyDescent="0.15">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3</v>
      </c>
      <c r="V34" s="385"/>
      <c r="W34" s="384" t="str">
        <f>IF('各会計、関係団体の財政状況及び健全化判断比率'!B28="","",'各会計、関係団体の財政状況及び健全化判断比率'!B28)</f>
        <v>国民健康保険事業特別会計</v>
      </c>
      <c r="X34" s="384"/>
      <c r="Y34" s="384"/>
      <c r="Z34" s="384"/>
      <c r="AA34" s="384"/>
      <c r="AB34" s="384"/>
      <c r="AC34" s="384"/>
      <c r="AD34" s="384"/>
      <c r="AE34" s="384"/>
      <c r="AF34" s="384"/>
      <c r="AG34" s="384"/>
      <c r="AH34" s="384"/>
      <c r="AI34" s="384"/>
      <c r="AJ34" s="384"/>
      <c r="AK34" s="384"/>
      <c r="AL34" s="69"/>
      <c r="AM34" s="385">
        <f>IF(AO34="","",MAX(C34:D43,U34:V43)+1)</f>
        <v>6</v>
      </c>
      <c r="AN34" s="385"/>
      <c r="AO34" s="384" t="str">
        <f>IF('各会計、関係団体の財政状況及び健全化判断比率'!B31="","",'各会計、関係団体の財政状況及び健全化判断比率'!B31)</f>
        <v>那珂川市下水道事業会計</v>
      </c>
      <c r="AP34" s="384"/>
      <c r="AQ34" s="384"/>
      <c r="AR34" s="384"/>
      <c r="AS34" s="384"/>
      <c r="AT34" s="384"/>
      <c r="AU34" s="384"/>
      <c r="AV34" s="384"/>
      <c r="AW34" s="384"/>
      <c r="AX34" s="384"/>
      <c r="AY34" s="384"/>
      <c r="AZ34" s="384"/>
      <c r="BA34" s="384"/>
      <c r="BB34" s="384"/>
      <c r="BC34" s="384"/>
      <c r="BD34" s="69"/>
      <c r="BE34" s="385" t="str">
        <f>IF(BG34="","",MAX(C34:D43,U34:V43,AM34:AN43)+1)</f>
        <v/>
      </c>
      <c r="BF34" s="385"/>
      <c r="BG34" s="384"/>
      <c r="BH34" s="384"/>
      <c r="BI34" s="384"/>
      <c r="BJ34" s="384"/>
      <c r="BK34" s="384"/>
      <c r="BL34" s="384"/>
      <c r="BM34" s="384"/>
      <c r="BN34" s="384"/>
      <c r="BO34" s="384"/>
      <c r="BP34" s="384"/>
      <c r="BQ34" s="384"/>
      <c r="BR34" s="384"/>
      <c r="BS34" s="384"/>
      <c r="BT34" s="384"/>
      <c r="BU34" s="384"/>
      <c r="BV34" s="69"/>
      <c r="BW34" s="385">
        <f>IF(BY34="","",MAX(C34:D43,U34:V43,AM34:AN43,BE34:BF43)+1)</f>
        <v>7</v>
      </c>
      <c r="BX34" s="385"/>
      <c r="BY34" s="384" t="str">
        <f>IF('各会計、関係団体の財政状況及び健全化判断比率'!B68="","",'各会計、関係団体の財政状況及び健全化判断比率'!B68)</f>
        <v>福岡都市圏南部環境事業組合</v>
      </c>
      <c r="BZ34" s="384"/>
      <c r="CA34" s="384"/>
      <c r="CB34" s="384"/>
      <c r="CC34" s="384"/>
      <c r="CD34" s="384"/>
      <c r="CE34" s="384"/>
      <c r="CF34" s="384"/>
      <c r="CG34" s="384"/>
      <c r="CH34" s="384"/>
      <c r="CI34" s="384"/>
      <c r="CJ34" s="384"/>
      <c r="CK34" s="384"/>
      <c r="CL34" s="384"/>
      <c r="CM34" s="384"/>
      <c r="CN34" s="69"/>
      <c r="CO34" s="385">
        <f>IF(CQ34="","",MAX(C34:D43,U34:V43,AM34:AN43,BE34:BF43,BW34:BX43)+1)</f>
        <v>17</v>
      </c>
      <c r="CP34" s="385"/>
      <c r="CQ34" s="384" t="str">
        <f>IF('各会計、関係団体の財政状況及び健全化判断比率'!BS7="","",'各会計、関係団体の財政状況及び健全化判断比率'!BS7)</f>
        <v>那珂川市教育文化振興財団</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x14ac:dyDescent="0.15">
      <c r="A35" s="42"/>
      <c r="B35" s="68"/>
      <c r="C35" s="385">
        <f>IF(E35="","",C34+1)</f>
        <v>2</v>
      </c>
      <c r="D35" s="385"/>
      <c r="E35" s="384" t="str">
        <f>IF('各会計、関係団体の財政状況及び健全化判断比率'!B8="","",'各会計、関係団体の財政状況及び健全化判断比率'!B8)</f>
        <v>公共用地先行取得事業特別会計</v>
      </c>
      <c r="F35" s="384"/>
      <c r="G35" s="384"/>
      <c r="H35" s="384"/>
      <c r="I35" s="384"/>
      <c r="J35" s="384"/>
      <c r="K35" s="384"/>
      <c r="L35" s="384"/>
      <c r="M35" s="384"/>
      <c r="N35" s="384"/>
      <c r="O35" s="384"/>
      <c r="P35" s="384"/>
      <c r="Q35" s="384"/>
      <c r="R35" s="384"/>
      <c r="S35" s="384"/>
      <c r="T35" s="69"/>
      <c r="U35" s="385">
        <f>IF(W35="","",U34+1)</f>
        <v>4</v>
      </c>
      <c r="V35" s="385"/>
      <c r="W35" s="384" t="str">
        <f>IF('各会計、関係団体の財政状況及び健全化判断比率'!B29="","",'各会計、関係団体の財政状況及び健全化判断比率'!B29)</f>
        <v>介護保険事業特別会計（保険事業勘定）</v>
      </c>
      <c r="X35" s="384"/>
      <c r="Y35" s="384"/>
      <c r="Z35" s="384"/>
      <c r="AA35" s="384"/>
      <c r="AB35" s="384"/>
      <c r="AC35" s="384"/>
      <c r="AD35" s="384"/>
      <c r="AE35" s="384"/>
      <c r="AF35" s="384"/>
      <c r="AG35" s="384"/>
      <c r="AH35" s="384"/>
      <c r="AI35" s="384"/>
      <c r="AJ35" s="384"/>
      <c r="AK35" s="384"/>
      <c r="AL35" s="69"/>
      <c r="AM35" s="385" t="str">
        <f t="shared" ref="AM35:AM43" si="0">IF(AO35="","",AM34+1)</f>
        <v/>
      </c>
      <c r="AN35" s="385"/>
      <c r="AO35" s="384"/>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8</v>
      </c>
      <c r="BX35" s="385"/>
      <c r="BY35" s="384" t="str">
        <f>IF('各会計、関係団体の財政状況及び健全化判断比率'!B69="","",'各会計、関係団体の財政状況及び健全化判断比率'!B69)</f>
        <v>春日・大野城・那珂川消防組合</v>
      </c>
      <c r="BZ35" s="384"/>
      <c r="CA35" s="384"/>
      <c r="CB35" s="384"/>
      <c r="CC35" s="384"/>
      <c r="CD35" s="384"/>
      <c r="CE35" s="384"/>
      <c r="CF35" s="384"/>
      <c r="CG35" s="384"/>
      <c r="CH35" s="384"/>
      <c r="CI35" s="384"/>
      <c r="CJ35" s="384"/>
      <c r="CK35" s="384"/>
      <c r="CL35" s="384"/>
      <c r="CM35" s="384"/>
      <c r="CN35" s="69"/>
      <c r="CO35" s="385">
        <f t="shared" ref="CO35:CO43" si="3">IF(CQ35="","",CO34+1)</f>
        <v>18</v>
      </c>
      <c r="CP35" s="385"/>
      <c r="CQ35" s="384" t="str">
        <f>IF('各会計、関係団体の財政状況及び健全化判断比率'!BS8="","",'各会計、関係団体の財政状況及び健全化判断比率'!BS8)</f>
        <v>那珂川市土地開発公社</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x14ac:dyDescent="0.15">
      <c r="A36" s="42"/>
      <c r="B36" s="68"/>
      <c r="C36" s="385" t="str">
        <f>IF(E36="","",C35+1)</f>
        <v/>
      </c>
      <c r="D36" s="385"/>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5">
        <f t="shared" ref="U36:U43" si="4">IF(W36="","",U35+1)</f>
        <v>5</v>
      </c>
      <c r="V36" s="385"/>
      <c r="W36" s="384" t="str">
        <f>IF('各会計、関係団体の財政状況及び健全化判断比率'!B30="","",'各会計、関係団体の財政状況及び健全化判断比率'!B30)</f>
        <v>後期高齢者医療特別会計</v>
      </c>
      <c r="X36" s="384"/>
      <c r="Y36" s="384"/>
      <c r="Z36" s="384"/>
      <c r="AA36" s="384"/>
      <c r="AB36" s="384"/>
      <c r="AC36" s="384"/>
      <c r="AD36" s="384"/>
      <c r="AE36" s="384"/>
      <c r="AF36" s="384"/>
      <c r="AG36" s="384"/>
      <c r="AH36" s="384"/>
      <c r="AI36" s="384"/>
      <c r="AJ36" s="384"/>
      <c r="AK36" s="384"/>
      <c r="AL36" s="69"/>
      <c r="AM36" s="385" t="str">
        <f t="shared" si="0"/>
        <v/>
      </c>
      <c r="AN36" s="385"/>
      <c r="AO36" s="384"/>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9</v>
      </c>
      <c r="BX36" s="385"/>
      <c r="BY36" s="384" t="str">
        <f>IF('各会計、関係団体の財政状況及び健全化判断比率'!B70="","",'各会計、関係団体の財政状況及び健全化判断比率'!B70)</f>
        <v>春日那珂川水道企業団</v>
      </c>
      <c r="BZ36" s="384"/>
      <c r="CA36" s="384"/>
      <c r="CB36" s="384"/>
      <c r="CC36" s="384"/>
      <c r="CD36" s="384"/>
      <c r="CE36" s="384"/>
      <c r="CF36" s="384"/>
      <c r="CG36" s="384"/>
      <c r="CH36" s="384"/>
      <c r="CI36" s="384"/>
      <c r="CJ36" s="384"/>
      <c r="CK36" s="384"/>
      <c r="CL36" s="384"/>
      <c r="CM36" s="384"/>
      <c r="CN36" s="69"/>
      <c r="CO36" s="385" t="str">
        <f t="shared" si="3"/>
        <v/>
      </c>
      <c r="CP36" s="385"/>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x14ac:dyDescent="0.15">
      <c r="A37" s="42"/>
      <c r="B37" s="68"/>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5" t="str">
        <f t="shared" si="4"/>
        <v/>
      </c>
      <c r="V37" s="385"/>
      <c r="W37" s="384"/>
      <c r="X37" s="384"/>
      <c r="Y37" s="384"/>
      <c r="Z37" s="384"/>
      <c r="AA37" s="384"/>
      <c r="AB37" s="384"/>
      <c r="AC37" s="384"/>
      <c r="AD37" s="384"/>
      <c r="AE37" s="384"/>
      <c r="AF37" s="384"/>
      <c r="AG37" s="384"/>
      <c r="AH37" s="384"/>
      <c r="AI37" s="384"/>
      <c r="AJ37" s="384"/>
      <c r="AK37" s="384"/>
      <c r="AL37" s="69"/>
      <c r="AM37" s="385" t="str">
        <f t="shared" si="0"/>
        <v/>
      </c>
      <c r="AN37" s="385"/>
      <c r="AO37" s="384"/>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f t="shared" si="2"/>
        <v>10</v>
      </c>
      <c r="BX37" s="385"/>
      <c r="BY37" s="384" t="str">
        <f>IF('各会計、関係団体の財政状況及び健全化判断比率'!B71="","",'各会計、関係団体の財政状況及び健全化判断比率'!B71)</f>
        <v>筑紫自治振興組合（一般会計）</v>
      </c>
      <c r="BZ37" s="384"/>
      <c r="CA37" s="384"/>
      <c r="CB37" s="384"/>
      <c r="CC37" s="384"/>
      <c r="CD37" s="384"/>
      <c r="CE37" s="384"/>
      <c r="CF37" s="384"/>
      <c r="CG37" s="384"/>
      <c r="CH37" s="384"/>
      <c r="CI37" s="384"/>
      <c r="CJ37" s="384"/>
      <c r="CK37" s="384"/>
      <c r="CL37" s="384"/>
      <c r="CM37" s="384"/>
      <c r="CN37" s="69"/>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x14ac:dyDescent="0.15">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f t="shared" si="2"/>
        <v>11</v>
      </c>
      <c r="BX38" s="385"/>
      <c r="BY38" s="384" t="str">
        <f>IF('各会計、関係団体の財政状況及び健全化判断比率'!B72="","",'各会計、関係団体の財政状況及び健全化判断比率'!B72)</f>
        <v>筑紫自治振興組合（筑紫公平委員会特別会計）</v>
      </c>
      <c r="BZ38" s="384"/>
      <c r="CA38" s="384"/>
      <c r="CB38" s="384"/>
      <c r="CC38" s="384"/>
      <c r="CD38" s="384"/>
      <c r="CE38" s="384"/>
      <c r="CF38" s="384"/>
      <c r="CG38" s="384"/>
      <c r="CH38" s="384"/>
      <c r="CI38" s="384"/>
      <c r="CJ38" s="384"/>
      <c r="CK38" s="384"/>
      <c r="CL38" s="384"/>
      <c r="CM38" s="384"/>
      <c r="CN38" s="69"/>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
      </c>
      <c r="DH38" s="386"/>
      <c r="DI38" s="73"/>
      <c r="DJ38" s="41"/>
      <c r="DK38" s="41"/>
      <c r="DL38" s="41"/>
      <c r="DM38" s="41"/>
      <c r="DN38" s="41"/>
      <c r="DO38" s="41"/>
    </row>
    <row r="39" spans="1:119" ht="32.25" customHeight="1" x14ac:dyDescent="0.15">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f t="shared" si="2"/>
        <v>12</v>
      </c>
      <c r="BX39" s="385"/>
      <c r="BY39" s="384" t="str">
        <f>IF('各会計、関係団体の財政状況及び健全化判断比率'!B73="","",'各会計、関係団体の財政状況及び健全化判断比率'!B73)</f>
        <v>福岡都市圏広域行政事業組合（一般会計）</v>
      </c>
      <c r="BZ39" s="384"/>
      <c r="CA39" s="384"/>
      <c r="CB39" s="384"/>
      <c r="CC39" s="384"/>
      <c r="CD39" s="384"/>
      <c r="CE39" s="384"/>
      <c r="CF39" s="384"/>
      <c r="CG39" s="384"/>
      <c r="CH39" s="384"/>
      <c r="CI39" s="384"/>
      <c r="CJ39" s="384"/>
      <c r="CK39" s="384"/>
      <c r="CL39" s="384"/>
      <c r="CM39" s="384"/>
      <c r="CN39" s="69"/>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x14ac:dyDescent="0.15">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f t="shared" si="2"/>
        <v>13</v>
      </c>
      <c r="BX40" s="385"/>
      <c r="BY40" s="384" t="str">
        <f>IF('各会計、関係団体の財政状況及び健全化判断比率'!B74="","",'各会計、関係団体の財政状況及び健全化判断比率'!B74)</f>
        <v>福岡都市圏広域行政事業組合（流域連携事業特別会計）</v>
      </c>
      <c r="BZ40" s="384"/>
      <c r="CA40" s="384"/>
      <c r="CB40" s="384"/>
      <c r="CC40" s="384"/>
      <c r="CD40" s="384"/>
      <c r="CE40" s="384"/>
      <c r="CF40" s="384"/>
      <c r="CG40" s="384"/>
      <c r="CH40" s="384"/>
      <c r="CI40" s="384"/>
      <c r="CJ40" s="384"/>
      <c r="CK40" s="384"/>
      <c r="CL40" s="384"/>
      <c r="CM40" s="384"/>
      <c r="CN40" s="69"/>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x14ac:dyDescent="0.15">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f t="shared" si="2"/>
        <v>14</v>
      </c>
      <c r="BX41" s="385"/>
      <c r="BY41" s="384" t="str">
        <f>IF('各会計、関係団体の財政状況及び健全化判断比率'!B75="","",'各会計、関係団体の財政状況及び健全化判断比率'!B75)</f>
        <v>福岡都市圏広域行政事業組合（競艇事業特別会計）</v>
      </c>
      <c r="BZ41" s="384"/>
      <c r="CA41" s="384"/>
      <c r="CB41" s="384"/>
      <c r="CC41" s="384"/>
      <c r="CD41" s="384"/>
      <c r="CE41" s="384"/>
      <c r="CF41" s="384"/>
      <c r="CG41" s="384"/>
      <c r="CH41" s="384"/>
      <c r="CI41" s="384"/>
      <c r="CJ41" s="384"/>
      <c r="CK41" s="384"/>
      <c r="CL41" s="384"/>
      <c r="CM41" s="384"/>
      <c r="CN41" s="69"/>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x14ac:dyDescent="0.15">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f t="shared" si="2"/>
        <v>15</v>
      </c>
      <c r="BX42" s="385"/>
      <c r="BY42" s="384" t="str">
        <f>IF('各会計、関係団体の財政状況及び健全化判断比率'!B76="","",'各会計、関係団体の財政状況及び健全化判断比率'!B76)</f>
        <v>福岡県後期高齢者医療広域連合（一般会計）</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x14ac:dyDescent="0.15">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f t="shared" si="2"/>
        <v>16</v>
      </c>
      <c r="BX43" s="385"/>
      <c r="BY43" s="384" t="str">
        <f>IF('各会計、関係団体の財政状況及び健全化判断比率'!B77="","",'各会計、関係団体の財政状況及び健全化判断比率'!B77)</f>
        <v>福岡県後期高齢者医療広域連合（後期高齢者医療特別会計）</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147</v>
      </c>
    </row>
    <row r="50" spans="5:5" x14ac:dyDescent="0.15">
      <c r="E50" s="43" t="s">
        <v>148</v>
      </c>
    </row>
    <row r="51" spans="5:5" x14ac:dyDescent="0.15">
      <c r="E51" s="43" t="s">
        <v>149</v>
      </c>
    </row>
    <row r="52" spans="5:5" x14ac:dyDescent="0.15">
      <c r="E52" s="43" t="s">
        <v>150</v>
      </c>
    </row>
    <row r="53" spans="5:5" x14ac:dyDescent="0.15"/>
    <row r="54" spans="5:5" x14ac:dyDescent="0.15"/>
    <row r="55" spans="5:5" x14ac:dyDescent="0.15"/>
    <row r="56" spans="5:5" x14ac:dyDescent="0.15"/>
  </sheetData>
  <sheetProtection algorithmName="SHA-512" hashValue="DjhorTtC4X2qqo7yM1LuygNwk8zBNbikXlfAgVVAtGmIz/sjNW3dkwUUWnYTuxoL4c4ND33SG4rtagcHCjP3eQ==" saltValue="JSsCyJGluULazHM2ZFCt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election activeCell="Y32" activeCellId="1" sqref="A1 Y32"/>
    </sheetView>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517</v>
      </c>
      <c r="K32" s="262"/>
      <c r="L32" s="262"/>
      <c r="M32" s="262"/>
      <c r="N32" s="262"/>
      <c r="O32" s="262"/>
      <c r="P32" s="262"/>
    </row>
    <row r="33" spans="1:16" ht="39" customHeight="1" thickBot="1" x14ac:dyDescent="0.25">
      <c r="A33" s="262"/>
      <c r="B33" s="265" t="s">
        <v>525</v>
      </c>
      <c r="C33" s="266"/>
      <c r="D33" s="266"/>
      <c r="E33" s="267" t="s">
        <v>519</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526</v>
      </c>
      <c r="D34" s="1208"/>
      <c r="E34" s="1209"/>
      <c r="F34" s="272">
        <v>8.9700000000000006</v>
      </c>
      <c r="G34" s="273">
        <v>8.9700000000000006</v>
      </c>
      <c r="H34" s="273">
        <v>8.9</v>
      </c>
      <c r="I34" s="273">
        <v>9.81</v>
      </c>
      <c r="J34" s="274">
        <v>10.43</v>
      </c>
      <c r="K34" s="262"/>
      <c r="L34" s="262"/>
      <c r="M34" s="262"/>
      <c r="N34" s="262"/>
      <c r="O34" s="262"/>
      <c r="P34" s="262"/>
    </row>
    <row r="35" spans="1:16" ht="39" customHeight="1" x14ac:dyDescent="0.15">
      <c r="A35" s="262"/>
      <c r="B35" s="275"/>
      <c r="C35" s="1202" t="s">
        <v>527</v>
      </c>
      <c r="D35" s="1203"/>
      <c r="E35" s="1204"/>
      <c r="F35" s="276">
        <v>8.7100000000000009</v>
      </c>
      <c r="G35" s="277">
        <v>3.45</v>
      </c>
      <c r="H35" s="277">
        <v>1.22</v>
      </c>
      <c r="I35" s="277">
        <v>1.41</v>
      </c>
      <c r="J35" s="278">
        <v>2.56</v>
      </c>
      <c r="K35" s="262"/>
      <c r="L35" s="262"/>
      <c r="M35" s="262"/>
      <c r="N35" s="262"/>
      <c r="O35" s="262"/>
      <c r="P35" s="262"/>
    </row>
    <row r="36" spans="1:16" ht="39" customHeight="1" x14ac:dyDescent="0.15">
      <c r="A36" s="262"/>
      <c r="B36" s="275"/>
      <c r="C36" s="1202" t="s">
        <v>528</v>
      </c>
      <c r="D36" s="1203"/>
      <c r="E36" s="1204"/>
      <c r="F36" s="276">
        <v>0.85</v>
      </c>
      <c r="G36" s="277">
        <v>1.03</v>
      </c>
      <c r="H36" s="277">
        <v>1.2</v>
      </c>
      <c r="I36" s="277" t="s">
        <v>529</v>
      </c>
      <c r="J36" s="278">
        <v>0.8</v>
      </c>
      <c r="K36" s="262"/>
      <c r="L36" s="262"/>
      <c r="M36" s="262"/>
      <c r="N36" s="262"/>
      <c r="O36" s="262"/>
      <c r="P36" s="262"/>
    </row>
    <row r="37" spans="1:16" ht="39" customHeight="1" x14ac:dyDescent="0.15">
      <c r="A37" s="262"/>
      <c r="B37" s="275"/>
      <c r="C37" s="1202" t="s">
        <v>530</v>
      </c>
      <c r="D37" s="1203"/>
      <c r="E37" s="1204"/>
      <c r="F37" s="276">
        <v>0</v>
      </c>
      <c r="G37" s="277">
        <v>0</v>
      </c>
      <c r="H37" s="277" t="s">
        <v>531</v>
      </c>
      <c r="I37" s="277">
        <v>0.68</v>
      </c>
      <c r="J37" s="278">
        <v>0.59</v>
      </c>
      <c r="K37" s="262"/>
      <c r="L37" s="262"/>
      <c r="M37" s="262"/>
      <c r="N37" s="262"/>
      <c r="O37" s="262"/>
      <c r="P37" s="262"/>
    </row>
    <row r="38" spans="1:16" ht="39" customHeight="1" x14ac:dyDescent="0.15">
      <c r="A38" s="262"/>
      <c r="B38" s="275"/>
      <c r="C38" s="1202" t="s">
        <v>532</v>
      </c>
      <c r="D38" s="1203"/>
      <c r="E38" s="1204"/>
      <c r="F38" s="276">
        <v>0.19</v>
      </c>
      <c r="G38" s="277">
        <v>0.24</v>
      </c>
      <c r="H38" s="277">
        <v>0.22</v>
      </c>
      <c r="I38" s="277">
        <v>0.22</v>
      </c>
      <c r="J38" s="278">
        <v>0.23</v>
      </c>
      <c r="K38" s="262"/>
      <c r="L38" s="262"/>
      <c r="M38" s="262"/>
      <c r="N38" s="262"/>
      <c r="O38" s="262"/>
      <c r="P38" s="262"/>
    </row>
    <row r="39" spans="1:16" ht="39" customHeight="1" x14ac:dyDescent="0.15">
      <c r="A39" s="262"/>
      <c r="B39" s="275"/>
      <c r="C39" s="1202" t="s">
        <v>533</v>
      </c>
      <c r="D39" s="1203"/>
      <c r="E39" s="1204"/>
      <c r="F39" s="276" t="s">
        <v>380</v>
      </c>
      <c r="G39" s="277" t="s">
        <v>380</v>
      </c>
      <c r="H39" s="277" t="s">
        <v>531</v>
      </c>
      <c r="I39" s="277">
        <v>0</v>
      </c>
      <c r="J39" s="278">
        <v>0</v>
      </c>
      <c r="K39" s="262"/>
      <c r="L39" s="262"/>
      <c r="M39" s="262"/>
      <c r="N39" s="262"/>
      <c r="O39" s="262"/>
      <c r="P39" s="262"/>
    </row>
    <row r="40" spans="1:16" ht="39" customHeight="1" x14ac:dyDescent="0.15">
      <c r="A40" s="262"/>
      <c r="B40" s="275"/>
      <c r="C40" s="1202"/>
      <c r="D40" s="1203"/>
      <c r="E40" s="1204"/>
      <c r="F40" s="276"/>
      <c r="G40" s="277"/>
      <c r="H40" s="277"/>
      <c r="I40" s="277"/>
      <c r="J40" s="278"/>
      <c r="K40" s="262"/>
      <c r="L40" s="262"/>
      <c r="M40" s="262"/>
      <c r="N40" s="262"/>
      <c r="O40" s="262"/>
      <c r="P40" s="262"/>
    </row>
    <row r="41" spans="1:16" ht="39" customHeight="1" x14ac:dyDescent="0.15">
      <c r="A41" s="262"/>
      <c r="B41" s="275"/>
      <c r="C41" s="1202"/>
      <c r="D41" s="1203"/>
      <c r="E41" s="1204"/>
      <c r="F41" s="276"/>
      <c r="G41" s="277"/>
      <c r="H41" s="277"/>
      <c r="I41" s="277"/>
      <c r="J41" s="278"/>
      <c r="K41" s="262"/>
      <c r="L41" s="262"/>
      <c r="M41" s="262"/>
      <c r="N41" s="262"/>
      <c r="O41" s="262"/>
      <c r="P41" s="262"/>
    </row>
    <row r="42" spans="1:16" ht="39" customHeight="1" x14ac:dyDescent="0.15">
      <c r="A42" s="262"/>
      <c r="B42" s="279"/>
      <c r="C42" s="1202" t="s">
        <v>534</v>
      </c>
      <c r="D42" s="1203"/>
      <c r="E42" s="1204"/>
      <c r="F42" s="276" t="s">
        <v>380</v>
      </c>
      <c r="G42" s="277" t="s">
        <v>380</v>
      </c>
      <c r="H42" s="277" t="s">
        <v>380</v>
      </c>
      <c r="I42" s="277" t="s">
        <v>380</v>
      </c>
      <c r="J42" s="278" t="s">
        <v>380</v>
      </c>
      <c r="K42" s="262"/>
      <c r="L42" s="262"/>
      <c r="M42" s="262"/>
      <c r="N42" s="262"/>
      <c r="O42" s="262"/>
      <c r="P42" s="262"/>
    </row>
    <row r="43" spans="1:16" ht="39" customHeight="1" thickBot="1" x14ac:dyDescent="0.2">
      <c r="A43" s="262"/>
      <c r="B43" s="280"/>
      <c r="C43" s="1205" t="s">
        <v>535</v>
      </c>
      <c r="D43" s="1206"/>
      <c r="E43" s="1207"/>
      <c r="F43" s="281" t="s">
        <v>380</v>
      </c>
      <c r="G43" s="282">
        <v>0</v>
      </c>
      <c r="H43" s="282">
        <v>0</v>
      </c>
      <c r="I43" s="282">
        <v>0</v>
      </c>
      <c r="J43" s="283" t="s">
        <v>380</v>
      </c>
      <c r="K43" s="262"/>
      <c r="L43" s="262"/>
      <c r="M43" s="262"/>
      <c r="N43" s="262"/>
      <c r="O43" s="262"/>
      <c r="P43" s="262"/>
    </row>
    <row r="44" spans="1:16" ht="39" customHeight="1" x14ac:dyDescent="0.15">
      <c r="A44" s="262"/>
      <c r="B44" s="284" t="s">
        <v>536</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rBQACQcCRae4yNN+uQQy0XDrfn5gJsOb58F7tjoUx+8/yQlL6Ngkh2WiTM5ef2vaQnanYXfTGe3MhCJW8ZPu5g==" saltValue="69ntgAUliWulGunAkAjn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70" zoomScaleNormal="70" zoomScaleSheetLayoutView="55" workbookViewId="0">
      <selection activeCell="Y32" activeCellId="1" sqref="A1 Y32"/>
    </sheetView>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37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537</v>
      </c>
      <c r="P43" s="288"/>
      <c r="Q43" s="288"/>
      <c r="R43" s="288"/>
      <c r="S43" s="288"/>
      <c r="T43" s="288"/>
      <c r="U43" s="288"/>
    </row>
    <row r="44" spans="1:21" ht="30.75" customHeight="1" thickBot="1" x14ac:dyDescent="0.2">
      <c r="A44" s="288"/>
      <c r="B44" s="291" t="s">
        <v>538</v>
      </c>
      <c r="C44" s="292"/>
      <c r="D44" s="292"/>
      <c r="E44" s="293"/>
      <c r="F44" s="293"/>
      <c r="G44" s="293"/>
      <c r="H44" s="293"/>
      <c r="I44" s="293"/>
      <c r="J44" s="294" t="s">
        <v>519</v>
      </c>
      <c r="K44" s="295" t="s">
        <v>4</v>
      </c>
      <c r="L44" s="296" t="s">
        <v>5</v>
      </c>
      <c r="M44" s="296" t="s">
        <v>6</v>
      </c>
      <c r="N44" s="296" t="s">
        <v>7</v>
      </c>
      <c r="O44" s="297" t="s">
        <v>8</v>
      </c>
      <c r="P44" s="288"/>
      <c r="Q44" s="288"/>
      <c r="R44" s="288"/>
      <c r="S44" s="288"/>
      <c r="T44" s="288"/>
      <c r="U44" s="288"/>
    </row>
    <row r="45" spans="1:21" ht="30.75" customHeight="1" x14ac:dyDescent="0.15">
      <c r="A45" s="288"/>
      <c r="B45" s="1228" t="s">
        <v>539</v>
      </c>
      <c r="C45" s="1229"/>
      <c r="D45" s="298"/>
      <c r="E45" s="1234" t="s">
        <v>540</v>
      </c>
      <c r="F45" s="1234"/>
      <c r="G45" s="1234"/>
      <c r="H45" s="1234"/>
      <c r="I45" s="1234"/>
      <c r="J45" s="1235"/>
      <c r="K45" s="299">
        <v>1227</v>
      </c>
      <c r="L45" s="300">
        <v>1262</v>
      </c>
      <c r="M45" s="300">
        <v>1283</v>
      </c>
      <c r="N45" s="300">
        <v>1288</v>
      </c>
      <c r="O45" s="301">
        <v>1328</v>
      </c>
      <c r="P45" s="288"/>
      <c r="Q45" s="288"/>
      <c r="R45" s="288"/>
      <c r="S45" s="288"/>
      <c r="T45" s="288"/>
      <c r="U45" s="288"/>
    </row>
    <row r="46" spans="1:21" ht="30.75" customHeight="1" x14ac:dyDescent="0.15">
      <c r="A46" s="288"/>
      <c r="B46" s="1230"/>
      <c r="C46" s="1231"/>
      <c r="D46" s="302"/>
      <c r="E46" s="1212" t="s">
        <v>541</v>
      </c>
      <c r="F46" s="1212"/>
      <c r="G46" s="1212"/>
      <c r="H46" s="1212"/>
      <c r="I46" s="1212"/>
      <c r="J46" s="1213"/>
      <c r="K46" s="303" t="s">
        <v>380</v>
      </c>
      <c r="L46" s="304" t="s">
        <v>380</v>
      </c>
      <c r="M46" s="304" t="s">
        <v>380</v>
      </c>
      <c r="N46" s="304" t="s">
        <v>380</v>
      </c>
      <c r="O46" s="305" t="s">
        <v>380</v>
      </c>
      <c r="P46" s="288"/>
      <c r="Q46" s="288"/>
      <c r="R46" s="288"/>
      <c r="S46" s="288"/>
      <c r="T46" s="288"/>
      <c r="U46" s="288"/>
    </row>
    <row r="47" spans="1:21" ht="30.75" customHeight="1" x14ac:dyDescent="0.15">
      <c r="A47" s="288"/>
      <c r="B47" s="1230"/>
      <c r="C47" s="1231"/>
      <c r="D47" s="302"/>
      <c r="E47" s="1212" t="s">
        <v>542</v>
      </c>
      <c r="F47" s="1212"/>
      <c r="G47" s="1212"/>
      <c r="H47" s="1212"/>
      <c r="I47" s="1212"/>
      <c r="J47" s="1213"/>
      <c r="K47" s="303" t="s">
        <v>380</v>
      </c>
      <c r="L47" s="304" t="s">
        <v>380</v>
      </c>
      <c r="M47" s="304" t="s">
        <v>380</v>
      </c>
      <c r="N47" s="304" t="s">
        <v>380</v>
      </c>
      <c r="O47" s="305" t="s">
        <v>380</v>
      </c>
      <c r="P47" s="288"/>
      <c r="Q47" s="288"/>
      <c r="R47" s="288"/>
      <c r="S47" s="288"/>
      <c r="T47" s="288"/>
      <c r="U47" s="288"/>
    </row>
    <row r="48" spans="1:21" ht="30.75" customHeight="1" x14ac:dyDescent="0.15">
      <c r="A48" s="288"/>
      <c r="B48" s="1230"/>
      <c r="C48" s="1231"/>
      <c r="D48" s="302"/>
      <c r="E48" s="1212" t="s">
        <v>543</v>
      </c>
      <c r="F48" s="1212"/>
      <c r="G48" s="1212"/>
      <c r="H48" s="1212"/>
      <c r="I48" s="1212"/>
      <c r="J48" s="1213"/>
      <c r="K48" s="303">
        <v>14</v>
      </c>
      <c r="L48" s="304">
        <v>15</v>
      </c>
      <c r="M48" s="304">
        <v>23</v>
      </c>
      <c r="N48" s="304">
        <v>13</v>
      </c>
      <c r="O48" s="305">
        <v>16</v>
      </c>
      <c r="P48" s="288"/>
      <c r="Q48" s="288"/>
      <c r="R48" s="288"/>
      <c r="S48" s="288"/>
      <c r="T48" s="288"/>
      <c r="U48" s="288"/>
    </row>
    <row r="49" spans="1:21" ht="30.75" customHeight="1" x14ac:dyDescent="0.15">
      <c r="A49" s="288"/>
      <c r="B49" s="1230"/>
      <c r="C49" s="1231"/>
      <c r="D49" s="302"/>
      <c r="E49" s="1212" t="s">
        <v>544</v>
      </c>
      <c r="F49" s="1212"/>
      <c r="G49" s="1212"/>
      <c r="H49" s="1212"/>
      <c r="I49" s="1212"/>
      <c r="J49" s="1213"/>
      <c r="K49" s="303">
        <v>44</v>
      </c>
      <c r="L49" s="304">
        <v>54</v>
      </c>
      <c r="M49" s="304">
        <v>52</v>
      </c>
      <c r="N49" s="304">
        <v>145</v>
      </c>
      <c r="O49" s="305">
        <v>157</v>
      </c>
      <c r="P49" s="288"/>
      <c r="Q49" s="288"/>
      <c r="R49" s="288"/>
      <c r="S49" s="288"/>
      <c r="T49" s="288"/>
      <c r="U49" s="288"/>
    </row>
    <row r="50" spans="1:21" ht="30.75" customHeight="1" x14ac:dyDescent="0.15">
      <c r="A50" s="288"/>
      <c r="B50" s="1230"/>
      <c r="C50" s="1231"/>
      <c r="D50" s="302"/>
      <c r="E50" s="1212" t="s">
        <v>545</v>
      </c>
      <c r="F50" s="1212"/>
      <c r="G50" s="1212"/>
      <c r="H50" s="1212"/>
      <c r="I50" s="1212"/>
      <c r="J50" s="1213"/>
      <c r="K50" s="303">
        <v>52</v>
      </c>
      <c r="L50" s="304">
        <v>42</v>
      </c>
      <c r="M50" s="304">
        <v>122</v>
      </c>
      <c r="N50" s="304">
        <v>234</v>
      </c>
      <c r="O50" s="305">
        <v>242</v>
      </c>
      <c r="P50" s="288"/>
      <c r="Q50" s="288"/>
      <c r="R50" s="288"/>
      <c r="S50" s="288"/>
      <c r="T50" s="288"/>
      <c r="U50" s="288"/>
    </row>
    <row r="51" spans="1:21" ht="30.75" customHeight="1" x14ac:dyDescent="0.15">
      <c r="A51" s="288"/>
      <c r="B51" s="1232"/>
      <c r="C51" s="1233"/>
      <c r="D51" s="306"/>
      <c r="E51" s="1212" t="s">
        <v>546</v>
      </c>
      <c r="F51" s="1212"/>
      <c r="G51" s="1212"/>
      <c r="H51" s="1212"/>
      <c r="I51" s="1212"/>
      <c r="J51" s="1213"/>
      <c r="K51" s="303" t="s">
        <v>380</v>
      </c>
      <c r="L51" s="304" t="s">
        <v>380</v>
      </c>
      <c r="M51" s="304" t="s">
        <v>380</v>
      </c>
      <c r="N51" s="304" t="s">
        <v>380</v>
      </c>
      <c r="O51" s="305" t="s">
        <v>380</v>
      </c>
      <c r="P51" s="288"/>
      <c r="Q51" s="288"/>
      <c r="R51" s="288"/>
      <c r="S51" s="288"/>
      <c r="T51" s="288"/>
      <c r="U51" s="288"/>
    </row>
    <row r="52" spans="1:21" ht="30.75" customHeight="1" x14ac:dyDescent="0.15">
      <c r="A52" s="288"/>
      <c r="B52" s="1210" t="s">
        <v>547</v>
      </c>
      <c r="C52" s="1211"/>
      <c r="D52" s="306"/>
      <c r="E52" s="1212" t="s">
        <v>548</v>
      </c>
      <c r="F52" s="1212"/>
      <c r="G52" s="1212"/>
      <c r="H52" s="1212"/>
      <c r="I52" s="1212"/>
      <c r="J52" s="1213"/>
      <c r="K52" s="303">
        <v>959</v>
      </c>
      <c r="L52" s="304">
        <v>1024</v>
      </c>
      <c r="M52" s="304">
        <v>1065</v>
      </c>
      <c r="N52" s="304">
        <v>1045</v>
      </c>
      <c r="O52" s="305">
        <v>1025</v>
      </c>
      <c r="P52" s="288"/>
      <c r="Q52" s="288"/>
      <c r="R52" s="288"/>
      <c r="S52" s="288"/>
      <c r="T52" s="288"/>
      <c r="U52" s="288"/>
    </row>
    <row r="53" spans="1:21" ht="30.75" customHeight="1" thickBot="1" x14ac:dyDescent="0.2">
      <c r="A53" s="288"/>
      <c r="B53" s="1214" t="s">
        <v>549</v>
      </c>
      <c r="C53" s="1215"/>
      <c r="D53" s="307"/>
      <c r="E53" s="1216" t="s">
        <v>550</v>
      </c>
      <c r="F53" s="1216"/>
      <c r="G53" s="1216"/>
      <c r="H53" s="1216"/>
      <c r="I53" s="1216"/>
      <c r="J53" s="1217"/>
      <c r="K53" s="308">
        <v>378</v>
      </c>
      <c r="L53" s="309">
        <v>349</v>
      </c>
      <c r="M53" s="309">
        <v>415</v>
      </c>
      <c r="N53" s="309">
        <v>635</v>
      </c>
      <c r="O53" s="310">
        <v>718</v>
      </c>
      <c r="P53" s="288"/>
      <c r="Q53" s="288"/>
      <c r="R53" s="288"/>
      <c r="S53" s="288"/>
      <c r="T53" s="288"/>
      <c r="U53" s="288"/>
    </row>
    <row r="54" spans="1:21" ht="24" customHeight="1" x14ac:dyDescent="0.15">
      <c r="A54" s="288"/>
      <c r="B54" s="311" t="s">
        <v>551</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552</v>
      </c>
      <c r="C55" s="313"/>
      <c r="D55" s="313"/>
      <c r="E55" s="313"/>
      <c r="F55" s="313"/>
      <c r="G55" s="313"/>
      <c r="H55" s="313"/>
      <c r="I55" s="313"/>
      <c r="J55" s="313"/>
      <c r="K55" s="314"/>
      <c r="L55" s="314"/>
      <c r="M55" s="314"/>
      <c r="N55" s="314"/>
      <c r="O55" s="315" t="s">
        <v>553</v>
      </c>
      <c r="P55" s="288"/>
      <c r="Q55" s="288"/>
      <c r="R55" s="288"/>
      <c r="S55" s="288"/>
      <c r="T55" s="288"/>
      <c r="U55" s="288"/>
    </row>
    <row r="56" spans="1:21" ht="31.5" customHeight="1" thickBot="1" x14ac:dyDescent="0.2">
      <c r="A56" s="288"/>
      <c r="B56" s="316"/>
      <c r="C56" s="317"/>
      <c r="D56" s="317"/>
      <c r="E56" s="318"/>
      <c r="F56" s="318"/>
      <c r="G56" s="318"/>
      <c r="H56" s="318"/>
      <c r="I56" s="318"/>
      <c r="J56" s="319" t="s">
        <v>519</v>
      </c>
      <c r="K56" s="320" t="s">
        <v>554</v>
      </c>
      <c r="L56" s="321" t="s">
        <v>555</v>
      </c>
      <c r="M56" s="321" t="s">
        <v>556</v>
      </c>
      <c r="N56" s="321" t="s">
        <v>557</v>
      </c>
      <c r="O56" s="322" t="s">
        <v>558</v>
      </c>
      <c r="P56" s="288"/>
      <c r="Q56" s="288"/>
      <c r="R56" s="288"/>
      <c r="S56" s="288"/>
      <c r="T56" s="288"/>
      <c r="U56" s="288"/>
    </row>
    <row r="57" spans="1:21" ht="31.5" customHeight="1" x14ac:dyDescent="0.15">
      <c r="B57" s="1218" t="s">
        <v>559</v>
      </c>
      <c r="C57" s="1219"/>
      <c r="D57" s="1222" t="s">
        <v>560</v>
      </c>
      <c r="E57" s="1223"/>
      <c r="F57" s="1223"/>
      <c r="G57" s="1223"/>
      <c r="H57" s="1223"/>
      <c r="I57" s="1223"/>
      <c r="J57" s="1224"/>
      <c r="K57" s="323" t="s">
        <v>561</v>
      </c>
      <c r="L57" s="324" t="s">
        <v>562</v>
      </c>
      <c r="M57" s="324" t="s">
        <v>562</v>
      </c>
      <c r="N57" s="324" t="s">
        <v>563</v>
      </c>
      <c r="O57" s="325" t="s">
        <v>562</v>
      </c>
    </row>
    <row r="58" spans="1:21" ht="31.5" customHeight="1" thickBot="1" x14ac:dyDescent="0.2">
      <c r="B58" s="1220"/>
      <c r="C58" s="1221"/>
      <c r="D58" s="1225" t="s">
        <v>564</v>
      </c>
      <c r="E58" s="1226"/>
      <c r="F58" s="1226"/>
      <c r="G58" s="1226"/>
      <c r="H58" s="1226"/>
      <c r="I58" s="1226"/>
      <c r="J58" s="1227"/>
      <c r="K58" s="326" t="s">
        <v>562</v>
      </c>
      <c r="L58" s="327" t="s">
        <v>561</v>
      </c>
      <c r="M58" s="327" t="s">
        <v>343</v>
      </c>
      <c r="N58" s="327" t="s">
        <v>343</v>
      </c>
      <c r="O58" s="328" t="s">
        <v>343</v>
      </c>
    </row>
    <row r="59" spans="1:21" ht="24" customHeight="1" x14ac:dyDescent="0.15">
      <c r="B59" s="329"/>
      <c r="C59" s="329"/>
      <c r="D59" s="330" t="s">
        <v>565</v>
      </c>
      <c r="E59" s="331"/>
      <c r="F59" s="331"/>
      <c r="G59" s="331"/>
      <c r="H59" s="331"/>
      <c r="I59" s="331"/>
      <c r="J59" s="331"/>
      <c r="K59" s="331"/>
      <c r="L59" s="331"/>
      <c r="M59" s="331"/>
      <c r="N59" s="331"/>
      <c r="O59" s="331"/>
    </row>
    <row r="60" spans="1:21" ht="24" customHeight="1" x14ac:dyDescent="0.15">
      <c r="B60" s="332"/>
      <c r="C60" s="332"/>
      <c r="D60" s="330" t="s">
        <v>566</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iZDZU+OsomAAZ2rWTcywDQCWsKE0ashRH2IEYa8NNgIuk8PIApcbuGdPXP6Pn7DrZ3dVdx8wI9EAC40+r5bx1A==" saltValue="qCb/ziOpxbbSWtqVOcPB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8"/>
  <sheetViews>
    <sheetView showGridLines="0" zoomScale="80" zoomScaleNormal="80" zoomScaleSheetLayoutView="100" workbookViewId="0">
      <selection activeCell="Y32" activeCellId="1" sqref="A1 Y32"/>
    </sheetView>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537</v>
      </c>
    </row>
    <row r="40" spans="2:13" ht="27.75" customHeight="1" thickBot="1" x14ac:dyDescent="0.2">
      <c r="B40" s="335" t="s">
        <v>538</v>
      </c>
      <c r="C40" s="336"/>
      <c r="D40" s="336"/>
      <c r="E40" s="337"/>
      <c r="F40" s="337"/>
      <c r="G40" s="337"/>
      <c r="H40" s="338" t="s">
        <v>519</v>
      </c>
      <c r="I40" s="339" t="s">
        <v>4</v>
      </c>
      <c r="J40" s="340" t="s">
        <v>5</v>
      </c>
      <c r="K40" s="340" t="s">
        <v>6</v>
      </c>
      <c r="L40" s="340" t="s">
        <v>7</v>
      </c>
      <c r="M40" s="341" t="s">
        <v>8</v>
      </c>
    </row>
    <row r="41" spans="2:13" ht="27.75" customHeight="1" x14ac:dyDescent="0.15">
      <c r="B41" s="1248" t="s">
        <v>567</v>
      </c>
      <c r="C41" s="1249"/>
      <c r="D41" s="342"/>
      <c r="E41" s="1250" t="s">
        <v>568</v>
      </c>
      <c r="F41" s="1250"/>
      <c r="G41" s="1250"/>
      <c r="H41" s="1251"/>
      <c r="I41" s="343">
        <v>11560</v>
      </c>
      <c r="J41" s="344">
        <v>11492</v>
      </c>
      <c r="K41" s="344">
        <v>12026</v>
      </c>
      <c r="L41" s="344">
        <v>13059</v>
      </c>
      <c r="M41" s="345">
        <v>13900</v>
      </c>
    </row>
    <row r="42" spans="2:13" ht="27.75" customHeight="1" x14ac:dyDescent="0.15">
      <c r="B42" s="1238"/>
      <c r="C42" s="1239"/>
      <c r="D42" s="346"/>
      <c r="E42" s="1242" t="s">
        <v>569</v>
      </c>
      <c r="F42" s="1242"/>
      <c r="G42" s="1242"/>
      <c r="H42" s="1243"/>
      <c r="I42" s="347" t="s">
        <v>380</v>
      </c>
      <c r="J42" s="348" t="s">
        <v>380</v>
      </c>
      <c r="K42" s="348" t="s">
        <v>380</v>
      </c>
      <c r="L42" s="348" t="s">
        <v>380</v>
      </c>
      <c r="M42" s="349" t="s">
        <v>380</v>
      </c>
    </row>
    <row r="43" spans="2:13" ht="27.75" customHeight="1" x14ac:dyDescent="0.15">
      <c r="B43" s="1238"/>
      <c r="C43" s="1239"/>
      <c r="D43" s="346"/>
      <c r="E43" s="1242" t="s">
        <v>570</v>
      </c>
      <c r="F43" s="1242"/>
      <c r="G43" s="1242"/>
      <c r="H43" s="1243"/>
      <c r="I43" s="347">
        <v>172</v>
      </c>
      <c r="J43" s="348">
        <v>179</v>
      </c>
      <c r="K43" s="348">
        <v>190</v>
      </c>
      <c r="L43" s="348">
        <v>203</v>
      </c>
      <c r="M43" s="349">
        <v>220</v>
      </c>
    </row>
    <row r="44" spans="2:13" ht="27.75" customHeight="1" x14ac:dyDescent="0.15">
      <c r="B44" s="1238"/>
      <c r="C44" s="1239"/>
      <c r="D44" s="346"/>
      <c r="E44" s="1242" t="s">
        <v>571</v>
      </c>
      <c r="F44" s="1242"/>
      <c r="G44" s="1242"/>
      <c r="H44" s="1243"/>
      <c r="I44" s="347">
        <v>2448</v>
      </c>
      <c r="J44" s="348">
        <v>2511</v>
      </c>
      <c r="K44" s="348">
        <v>2420</v>
      </c>
      <c r="L44" s="348">
        <v>2244</v>
      </c>
      <c r="M44" s="349">
        <v>2062</v>
      </c>
    </row>
    <row r="45" spans="2:13" ht="27.75" customHeight="1" x14ac:dyDescent="0.15">
      <c r="B45" s="1238"/>
      <c r="C45" s="1239"/>
      <c r="D45" s="346"/>
      <c r="E45" s="1242" t="s">
        <v>572</v>
      </c>
      <c r="F45" s="1242"/>
      <c r="G45" s="1242"/>
      <c r="H45" s="1243"/>
      <c r="I45" s="347">
        <v>1277</v>
      </c>
      <c r="J45" s="348">
        <v>1120</v>
      </c>
      <c r="K45" s="348">
        <v>1038</v>
      </c>
      <c r="L45" s="348">
        <v>1067</v>
      </c>
      <c r="M45" s="349">
        <v>1072</v>
      </c>
    </row>
    <row r="46" spans="2:13" ht="27.75" customHeight="1" x14ac:dyDescent="0.15">
      <c r="B46" s="1238"/>
      <c r="C46" s="1239"/>
      <c r="D46" s="350"/>
      <c r="E46" s="1242" t="s">
        <v>573</v>
      </c>
      <c r="F46" s="1242"/>
      <c r="G46" s="1242"/>
      <c r="H46" s="1243"/>
      <c r="I46" s="347" t="s">
        <v>380</v>
      </c>
      <c r="J46" s="348" t="s">
        <v>380</v>
      </c>
      <c r="K46" s="348" t="s">
        <v>380</v>
      </c>
      <c r="L46" s="348" t="s">
        <v>380</v>
      </c>
      <c r="M46" s="349" t="s">
        <v>380</v>
      </c>
    </row>
    <row r="47" spans="2:13" ht="27.75" customHeight="1" x14ac:dyDescent="0.15">
      <c r="B47" s="1238"/>
      <c r="C47" s="1239"/>
      <c r="D47" s="351"/>
      <c r="E47" s="1252" t="s">
        <v>574</v>
      </c>
      <c r="F47" s="1253"/>
      <c r="G47" s="1253"/>
      <c r="H47" s="1254"/>
      <c r="I47" s="347" t="s">
        <v>380</v>
      </c>
      <c r="J47" s="348" t="s">
        <v>380</v>
      </c>
      <c r="K47" s="348" t="s">
        <v>380</v>
      </c>
      <c r="L47" s="348" t="s">
        <v>380</v>
      </c>
      <c r="M47" s="349" t="s">
        <v>380</v>
      </c>
    </row>
    <row r="48" spans="2:13" ht="27.75" customHeight="1" x14ac:dyDescent="0.15">
      <c r="B48" s="1238"/>
      <c r="C48" s="1239"/>
      <c r="D48" s="346"/>
      <c r="E48" s="1242" t="s">
        <v>575</v>
      </c>
      <c r="F48" s="1242"/>
      <c r="G48" s="1242"/>
      <c r="H48" s="1243"/>
      <c r="I48" s="347" t="s">
        <v>380</v>
      </c>
      <c r="J48" s="348" t="s">
        <v>380</v>
      </c>
      <c r="K48" s="348" t="s">
        <v>380</v>
      </c>
      <c r="L48" s="348" t="s">
        <v>380</v>
      </c>
      <c r="M48" s="349" t="s">
        <v>380</v>
      </c>
    </row>
    <row r="49" spans="2:13" ht="27.75" customHeight="1" x14ac:dyDescent="0.15">
      <c r="B49" s="1240"/>
      <c r="C49" s="1241"/>
      <c r="D49" s="346"/>
      <c r="E49" s="1242" t="s">
        <v>576</v>
      </c>
      <c r="F49" s="1242"/>
      <c r="G49" s="1242"/>
      <c r="H49" s="1243"/>
      <c r="I49" s="347" t="s">
        <v>380</v>
      </c>
      <c r="J49" s="348" t="s">
        <v>380</v>
      </c>
      <c r="K49" s="348" t="s">
        <v>380</v>
      </c>
      <c r="L49" s="348" t="s">
        <v>380</v>
      </c>
      <c r="M49" s="349" t="s">
        <v>380</v>
      </c>
    </row>
    <row r="50" spans="2:13" ht="27.75" customHeight="1" x14ac:dyDescent="0.15">
      <c r="B50" s="1236" t="s">
        <v>577</v>
      </c>
      <c r="C50" s="1237"/>
      <c r="D50" s="352"/>
      <c r="E50" s="1242" t="s">
        <v>578</v>
      </c>
      <c r="F50" s="1242"/>
      <c r="G50" s="1242"/>
      <c r="H50" s="1243"/>
      <c r="I50" s="347">
        <v>9284</v>
      </c>
      <c r="J50" s="348">
        <v>9127</v>
      </c>
      <c r="K50" s="348">
        <v>8383</v>
      </c>
      <c r="L50" s="348">
        <v>8139</v>
      </c>
      <c r="M50" s="349">
        <v>6974</v>
      </c>
    </row>
    <row r="51" spans="2:13" ht="27.75" customHeight="1" x14ac:dyDescent="0.15">
      <c r="B51" s="1238"/>
      <c r="C51" s="1239"/>
      <c r="D51" s="346"/>
      <c r="E51" s="1242" t="s">
        <v>579</v>
      </c>
      <c r="F51" s="1242"/>
      <c r="G51" s="1242"/>
      <c r="H51" s="1243"/>
      <c r="I51" s="347">
        <v>14</v>
      </c>
      <c r="J51" s="348" t="s">
        <v>380</v>
      </c>
      <c r="K51" s="348" t="s">
        <v>380</v>
      </c>
      <c r="L51" s="348" t="s">
        <v>380</v>
      </c>
      <c r="M51" s="349">
        <v>185</v>
      </c>
    </row>
    <row r="52" spans="2:13" ht="27.75" customHeight="1" x14ac:dyDescent="0.15">
      <c r="B52" s="1240"/>
      <c r="C52" s="1241"/>
      <c r="D52" s="346"/>
      <c r="E52" s="1242" t="s">
        <v>580</v>
      </c>
      <c r="F52" s="1242"/>
      <c r="G52" s="1242"/>
      <c r="H52" s="1243"/>
      <c r="I52" s="347">
        <v>12625</v>
      </c>
      <c r="J52" s="348">
        <v>12577</v>
      </c>
      <c r="K52" s="348">
        <v>12455</v>
      </c>
      <c r="L52" s="348">
        <v>12375</v>
      </c>
      <c r="M52" s="349">
        <v>13654</v>
      </c>
    </row>
    <row r="53" spans="2:13" ht="27.75" customHeight="1" thickBot="1" x14ac:dyDescent="0.2">
      <c r="B53" s="1244" t="s">
        <v>581</v>
      </c>
      <c r="C53" s="1245"/>
      <c r="D53" s="353"/>
      <c r="E53" s="1246" t="s">
        <v>582</v>
      </c>
      <c r="F53" s="1246"/>
      <c r="G53" s="1246"/>
      <c r="H53" s="1247"/>
      <c r="I53" s="354">
        <v>-6466</v>
      </c>
      <c r="J53" s="355">
        <v>-6401</v>
      </c>
      <c r="K53" s="355">
        <v>-5165</v>
      </c>
      <c r="L53" s="355">
        <v>-3941</v>
      </c>
      <c r="M53" s="356">
        <v>-3559</v>
      </c>
    </row>
    <row r="54" spans="2:13" ht="27.75" customHeight="1" x14ac:dyDescent="0.15">
      <c r="B54" s="357" t="s">
        <v>583</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5V4+uyuUl6Xqxo1QVrOgFWPdkKpuG9zfpli2TvMT6YvCxm7y4dygP/TC7WcLGWWPXYsyT8ya4Eoq2hFTpuqJvQ==" saltValue="sGjfaFeKux1w7MXNQXbp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Y32" activeCellId="1" sqref="A1 Y32"/>
    </sheetView>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584</v>
      </c>
    </row>
    <row r="54" spans="2:8" ht="29.25" customHeight="1" thickBot="1" x14ac:dyDescent="0.25">
      <c r="B54" s="362" t="s">
        <v>24</v>
      </c>
      <c r="C54" s="363"/>
      <c r="D54" s="363"/>
      <c r="E54" s="364" t="s">
        <v>519</v>
      </c>
      <c r="F54" s="365" t="s">
        <v>6</v>
      </c>
      <c r="G54" s="365" t="s">
        <v>7</v>
      </c>
      <c r="H54" s="366" t="s">
        <v>8</v>
      </c>
    </row>
    <row r="55" spans="2:8" ht="52.5" customHeight="1" x14ac:dyDescent="0.15">
      <c r="B55" s="367"/>
      <c r="C55" s="1263" t="s">
        <v>123</v>
      </c>
      <c r="D55" s="1263"/>
      <c r="E55" s="1264"/>
      <c r="F55" s="368">
        <v>1646</v>
      </c>
      <c r="G55" s="368">
        <v>1664</v>
      </c>
      <c r="H55" s="369">
        <v>1345</v>
      </c>
    </row>
    <row r="56" spans="2:8" ht="52.5" customHeight="1" x14ac:dyDescent="0.15">
      <c r="B56" s="370"/>
      <c r="C56" s="1265" t="s">
        <v>585</v>
      </c>
      <c r="D56" s="1265"/>
      <c r="E56" s="1266"/>
      <c r="F56" s="371">
        <v>1694</v>
      </c>
      <c r="G56" s="371">
        <v>1526</v>
      </c>
      <c r="H56" s="372">
        <v>1347</v>
      </c>
    </row>
    <row r="57" spans="2:8" ht="53.25" customHeight="1" x14ac:dyDescent="0.15">
      <c r="B57" s="370"/>
      <c r="C57" s="1267" t="s">
        <v>128</v>
      </c>
      <c r="D57" s="1267"/>
      <c r="E57" s="1268"/>
      <c r="F57" s="373">
        <v>5247</v>
      </c>
      <c r="G57" s="373">
        <v>5198</v>
      </c>
      <c r="H57" s="374">
        <v>4522</v>
      </c>
    </row>
    <row r="58" spans="2:8" ht="45.75" customHeight="1" x14ac:dyDescent="0.15">
      <c r="B58" s="375"/>
      <c r="C58" s="1255" t="s">
        <v>586</v>
      </c>
      <c r="D58" s="1256"/>
      <c r="E58" s="1257"/>
      <c r="F58" s="376">
        <v>1481</v>
      </c>
      <c r="G58" s="376">
        <v>1562</v>
      </c>
      <c r="H58" s="377">
        <v>1532</v>
      </c>
    </row>
    <row r="59" spans="2:8" ht="45.75" customHeight="1" x14ac:dyDescent="0.15">
      <c r="B59" s="375"/>
      <c r="C59" s="1255" t="s">
        <v>587</v>
      </c>
      <c r="D59" s="1256"/>
      <c r="E59" s="1257"/>
      <c r="F59" s="376">
        <v>1680</v>
      </c>
      <c r="G59" s="376">
        <v>1302</v>
      </c>
      <c r="H59" s="377">
        <v>912</v>
      </c>
    </row>
    <row r="60" spans="2:8" ht="45.75" customHeight="1" x14ac:dyDescent="0.15">
      <c r="B60" s="375"/>
      <c r="C60" s="1255" t="s">
        <v>588</v>
      </c>
      <c r="D60" s="1256"/>
      <c r="E60" s="1257"/>
      <c r="F60" s="376">
        <v>503</v>
      </c>
      <c r="G60" s="376">
        <v>833</v>
      </c>
      <c r="H60" s="377">
        <v>597</v>
      </c>
    </row>
    <row r="61" spans="2:8" ht="45.75" customHeight="1" x14ac:dyDescent="0.15">
      <c r="B61" s="375"/>
      <c r="C61" s="1255" t="s">
        <v>589</v>
      </c>
      <c r="D61" s="1256"/>
      <c r="E61" s="1257"/>
      <c r="F61" s="376">
        <v>530</v>
      </c>
      <c r="G61" s="376">
        <v>473</v>
      </c>
      <c r="H61" s="377">
        <v>463</v>
      </c>
    </row>
    <row r="62" spans="2:8" ht="45.75" customHeight="1" thickBot="1" x14ac:dyDescent="0.2">
      <c r="B62" s="378"/>
      <c r="C62" s="1258" t="s">
        <v>590</v>
      </c>
      <c r="D62" s="1259"/>
      <c r="E62" s="1260"/>
      <c r="F62" s="379">
        <v>467</v>
      </c>
      <c r="G62" s="379">
        <v>399</v>
      </c>
      <c r="H62" s="380">
        <v>390</v>
      </c>
    </row>
    <row r="63" spans="2:8" ht="52.5" customHeight="1" thickBot="1" x14ac:dyDescent="0.2">
      <c r="B63" s="381"/>
      <c r="C63" s="1261" t="s">
        <v>591</v>
      </c>
      <c r="D63" s="1261"/>
      <c r="E63" s="1262"/>
      <c r="F63" s="382">
        <v>8587</v>
      </c>
      <c r="G63" s="382">
        <v>8388</v>
      </c>
      <c r="H63" s="383">
        <v>7215</v>
      </c>
    </row>
    <row r="64" spans="2:8" ht="15" customHeight="1" x14ac:dyDescent="0.15"/>
  </sheetData>
  <sheetProtection algorithmName="SHA-512" hashValue="EkTyafdwbIT7qWlfvGIvLYSBR51rBUSHSIeXDPAWGHb15ubXWIAZK9H4m7S8nf6StFAmPvy3Nqokv9omXmNEiQ==" saltValue="1nGYxImhMUqWysnqWqYN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opLeftCell="A40" zoomScale="70" zoomScaleNormal="7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0" t="s">
        <v>592</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1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1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1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1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9"/>
      <c r="H50" s="1279"/>
      <c r="I50" s="1279"/>
      <c r="J50" s="1279"/>
      <c r="K50" s="22"/>
      <c r="L50" s="22"/>
      <c r="M50" s="23"/>
      <c r="N50" s="23"/>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4</v>
      </c>
      <c r="BQ50" s="1283"/>
      <c r="BR50" s="1283"/>
      <c r="BS50" s="1283"/>
      <c r="BT50" s="1283"/>
      <c r="BU50" s="1283"/>
      <c r="BV50" s="1283"/>
      <c r="BW50" s="1283"/>
      <c r="BX50" s="1283" t="s">
        <v>5</v>
      </c>
      <c r="BY50" s="1283"/>
      <c r="BZ50" s="1283"/>
      <c r="CA50" s="1283"/>
      <c r="CB50" s="1283"/>
      <c r="CC50" s="1283"/>
      <c r="CD50" s="1283"/>
      <c r="CE50" s="1283"/>
      <c r="CF50" s="1283" t="s">
        <v>6</v>
      </c>
      <c r="CG50" s="1283"/>
      <c r="CH50" s="1283"/>
      <c r="CI50" s="1283"/>
      <c r="CJ50" s="1283"/>
      <c r="CK50" s="1283"/>
      <c r="CL50" s="1283"/>
      <c r="CM50" s="1283"/>
      <c r="CN50" s="1283" t="s">
        <v>7</v>
      </c>
      <c r="CO50" s="1283"/>
      <c r="CP50" s="1283"/>
      <c r="CQ50" s="1283"/>
      <c r="CR50" s="1283"/>
      <c r="CS50" s="1283"/>
      <c r="CT50" s="1283"/>
      <c r="CU50" s="1283"/>
      <c r="CV50" s="1283" t="s">
        <v>8</v>
      </c>
      <c r="CW50" s="1283"/>
      <c r="CX50" s="1283"/>
      <c r="CY50" s="1283"/>
      <c r="CZ50" s="1283"/>
      <c r="DA50" s="1283"/>
      <c r="DB50" s="1283"/>
      <c r="DC50" s="1283"/>
    </row>
    <row r="51" spans="1:109" ht="13.5" customHeight="1" x14ac:dyDescent="0.15">
      <c r="B51" s="12"/>
      <c r="G51" s="1284"/>
      <c r="H51" s="1284"/>
      <c r="I51" s="1287"/>
      <c r="J51" s="1287"/>
      <c r="K51" s="1285"/>
      <c r="L51" s="1285"/>
      <c r="M51" s="1285"/>
      <c r="N51" s="1285"/>
      <c r="AM51" s="21"/>
      <c r="AN51" s="1286" t="s">
        <v>9</v>
      </c>
      <c r="AO51" s="1286"/>
      <c r="AP51" s="1286"/>
      <c r="AQ51" s="1286"/>
      <c r="AR51" s="1286"/>
      <c r="AS51" s="1286"/>
      <c r="AT51" s="1286"/>
      <c r="AU51" s="1286"/>
      <c r="AV51" s="1286"/>
      <c r="AW51" s="1286"/>
      <c r="AX51" s="1286"/>
      <c r="AY51" s="1286"/>
      <c r="AZ51" s="1286"/>
      <c r="BA51" s="1286"/>
      <c r="BB51" s="1286" t="s">
        <v>10</v>
      </c>
      <c r="BC51" s="1286"/>
      <c r="BD51" s="1286"/>
      <c r="BE51" s="1286"/>
      <c r="BF51" s="1286"/>
      <c r="BG51" s="1286"/>
      <c r="BH51" s="1286"/>
      <c r="BI51" s="1286"/>
      <c r="BJ51" s="1286"/>
      <c r="BK51" s="1286"/>
      <c r="BL51" s="1286"/>
      <c r="BM51" s="1286"/>
      <c r="BN51" s="1286"/>
      <c r="BO51" s="1286"/>
      <c r="BP51" s="1269"/>
      <c r="BQ51" s="1269"/>
      <c r="BR51" s="1269"/>
      <c r="BS51" s="1269"/>
      <c r="BT51" s="1269"/>
      <c r="BU51" s="1269"/>
      <c r="BV51" s="1269"/>
      <c r="BW51" s="1269"/>
      <c r="BX51" s="1269"/>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x14ac:dyDescent="0.15">
      <c r="B52" s="12"/>
      <c r="G52" s="1284"/>
      <c r="H52" s="1284"/>
      <c r="I52" s="1287"/>
      <c r="J52" s="1287"/>
      <c r="K52" s="1285"/>
      <c r="L52" s="1285"/>
      <c r="M52" s="1285"/>
      <c r="N52" s="1285"/>
      <c r="AM52" s="21"/>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79"/>
      <c r="J53" s="1279"/>
      <c r="K53" s="1285"/>
      <c r="L53" s="1285"/>
      <c r="M53" s="1285"/>
      <c r="N53" s="1285"/>
      <c r="AM53" s="21"/>
      <c r="AN53" s="1286"/>
      <c r="AO53" s="1286"/>
      <c r="AP53" s="1286"/>
      <c r="AQ53" s="1286"/>
      <c r="AR53" s="1286"/>
      <c r="AS53" s="1286"/>
      <c r="AT53" s="1286"/>
      <c r="AU53" s="1286"/>
      <c r="AV53" s="1286"/>
      <c r="AW53" s="1286"/>
      <c r="AX53" s="1286"/>
      <c r="AY53" s="1286"/>
      <c r="AZ53" s="1286"/>
      <c r="BA53" s="1286"/>
      <c r="BB53" s="1286" t="s">
        <v>11</v>
      </c>
      <c r="BC53" s="1286"/>
      <c r="BD53" s="1286"/>
      <c r="BE53" s="1286"/>
      <c r="BF53" s="1286"/>
      <c r="BG53" s="1286"/>
      <c r="BH53" s="1286"/>
      <c r="BI53" s="1286"/>
      <c r="BJ53" s="1286"/>
      <c r="BK53" s="1286"/>
      <c r="BL53" s="1286"/>
      <c r="BM53" s="1286"/>
      <c r="BN53" s="1286"/>
      <c r="BO53" s="1286"/>
      <c r="BP53" s="1269">
        <v>38.799999999999997</v>
      </c>
      <c r="BQ53" s="1269"/>
      <c r="BR53" s="1269"/>
      <c r="BS53" s="1269"/>
      <c r="BT53" s="1269"/>
      <c r="BU53" s="1269"/>
      <c r="BV53" s="1269"/>
      <c r="BW53" s="1269"/>
      <c r="BX53" s="1269">
        <v>39.700000000000003</v>
      </c>
      <c r="BY53" s="1269"/>
      <c r="BZ53" s="1269"/>
      <c r="CA53" s="1269"/>
      <c r="CB53" s="1269"/>
      <c r="CC53" s="1269"/>
      <c r="CD53" s="1269"/>
      <c r="CE53" s="1269"/>
      <c r="CF53" s="1269">
        <v>47.3</v>
      </c>
      <c r="CG53" s="1269"/>
      <c r="CH53" s="1269"/>
      <c r="CI53" s="1269"/>
      <c r="CJ53" s="1269"/>
      <c r="CK53" s="1269"/>
      <c r="CL53" s="1269"/>
      <c r="CM53" s="1269"/>
      <c r="CN53" s="1269">
        <v>48.6</v>
      </c>
      <c r="CO53" s="1269"/>
      <c r="CP53" s="1269"/>
      <c r="CQ53" s="1269"/>
      <c r="CR53" s="1269"/>
      <c r="CS53" s="1269"/>
      <c r="CT53" s="1269"/>
      <c r="CU53" s="1269"/>
      <c r="CV53" s="1269">
        <v>49.3</v>
      </c>
      <c r="CW53" s="1269"/>
      <c r="CX53" s="1269"/>
      <c r="CY53" s="1269"/>
      <c r="CZ53" s="1269"/>
      <c r="DA53" s="1269"/>
      <c r="DB53" s="1269"/>
      <c r="DC53" s="1269"/>
    </row>
    <row r="54" spans="1:109" x14ac:dyDescent="0.15">
      <c r="A54" s="20"/>
      <c r="B54" s="12"/>
      <c r="G54" s="1284"/>
      <c r="H54" s="1284"/>
      <c r="I54" s="1279"/>
      <c r="J54" s="1279"/>
      <c r="K54" s="1285"/>
      <c r="L54" s="1285"/>
      <c r="M54" s="1285"/>
      <c r="N54" s="1285"/>
      <c r="AM54" s="21"/>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79"/>
      <c r="H55" s="1279"/>
      <c r="I55" s="1279"/>
      <c r="J55" s="1279"/>
      <c r="K55" s="1285"/>
      <c r="L55" s="1285"/>
      <c r="M55" s="1285"/>
      <c r="N55" s="1285"/>
      <c r="AN55" s="1283" t="s">
        <v>12</v>
      </c>
      <c r="AO55" s="1283"/>
      <c r="AP55" s="1283"/>
      <c r="AQ55" s="1283"/>
      <c r="AR55" s="1283"/>
      <c r="AS55" s="1283"/>
      <c r="AT55" s="1283"/>
      <c r="AU55" s="1283"/>
      <c r="AV55" s="1283"/>
      <c r="AW55" s="1283"/>
      <c r="AX55" s="1283"/>
      <c r="AY55" s="1283"/>
      <c r="AZ55" s="1283"/>
      <c r="BA55" s="1283"/>
      <c r="BB55" s="1286" t="s">
        <v>10</v>
      </c>
      <c r="BC55" s="1286"/>
      <c r="BD55" s="1286"/>
      <c r="BE55" s="1286"/>
      <c r="BF55" s="1286"/>
      <c r="BG55" s="1286"/>
      <c r="BH55" s="1286"/>
      <c r="BI55" s="1286"/>
      <c r="BJ55" s="1286"/>
      <c r="BK55" s="1286"/>
      <c r="BL55" s="1286"/>
      <c r="BM55" s="1286"/>
      <c r="BN55" s="1286"/>
      <c r="BO55" s="1286"/>
      <c r="BP55" s="1269">
        <v>21</v>
      </c>
      <c r="BQ55" s="1269"/>
      <c r="BR55" s="1269"/>
      <c r="BS55" s="1269"/>
      <c r="BT55" s="1269"/>
      <c r="BU55" s="1269"/>
      <c r="BV55" s="1269"/>
      <c r="BW55" s="1269"/>
      <c r="BX55" s="1269">
        <v>20.2</v>
      </c>
      <c r="BY55" s="1269"/>
      <c r="BZ55" s="1269"/>
      <c r="CA55" s="1269"/>
      <c r="CB55" s="1269"/>
      <c r="CC55" s="1269"/>
      <c r="CD55" s="1269"/>
      <c r="CE55" s="1269"/>
      <c r="CF55" s="1269">
        <v>24.2</v>
      </c>
      <c r="CG55" s="1269"/>
      <c r="CH55" s="1269"/>
      <c r="CI55" s="1269"/>
      <c r="CJ55" s="1269"/>
      <c r="CK55" s="1269"/>
      <c r="CL55" s="1269"/>
      <c r="CM55" s="1269"/>
      <c r="CN55" s="1269">
        <v>22.1</v>
      </c>
      <c r="CO55" s="1269"/>
      <c r="CP55" s="1269"/>
      <c r="CQ55" s="1269"/>
      <c r="CR55" s="1269"/>
      <c r="CS55" s="1269"/>
      <c r="CT55" s="1269"/>
      <c r="CU55" s="1269"/>
      <c r="CV55" s="1269">
        <v>20.399999999999999</v>
      </c>
      <c r="CW55" s="1269"/>
      <c r="CX55" s="1269"/>
      <c r="CY55" s="1269"/>
      <c r="CZ55" s="1269"/>
      <c r="DA55" s="1269"/>
      <c r="DB55" s="1269"/>
      <c r="DC55" s="1269"/>
    </row>
    <row r="56" spans="1:109" x14ac:dyDescent="0.15">
      <c r="A56" s="20"/>
      <c r="B56" s="12"/>
      <c r="G56" s="1279"/>
      <c r="H56" s="1279"/>
      <c r="I56" s="1279"/>
      <c r="J56" s="1279"/>
      <c r="K56" s="1285"/>
      <c r="L56" s="1285"/>
      <c r="M56" s="1285"/>
      <c r="N56" s="1285"/>
      <c r="AN56" s="1283"/>
      <c r="AO56" s="1283"/>
      <c r="AP56" s="1283"/>
      <c r="AQ56" s="1283"/>
      <c r="AR56" s="1283"/>
      <c r="AS56" s="1283"/>
      <c r="AT56" s="1283"/>
      <c r="AU56" s="1283"/>
      <c r="AV56" s="1283"/>
      <c r="AW56" s="1283"/>
      <c r="AX56" s="1283"/>
      <c r="AY56" s="1283"/>
      <c r="AZ56" s="1283"/>
      <c r="BA56" s="1283"/>
      <c r="BB56" s="1286"/>
      <c r="BC56" s="1286"/>
      <c r="BD56" s="1286"/>
      <c r="BE56" s="1286"/>
      <c r="BF56" s="1286"/>
      <c r="BG56" s="1286"/>
      <c r="BH56" s="1286"/>
      <c r="BI56" s="1286"/>
      <c r="BJ56" s="1286"/>
      <c r="BK56" s="1286"/>
      <c r="BL56" s="1286"/>
      <c r="BM56" s="1286"/>
      <c r="BN56" s="1286"/>
      <c r="BO56" s="1286"/>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79"/>
      <c r="H57" s="1279"/>
      <c r="I57" s="1288"/>
      <c r="J57" s="1288"/>
      <c r="K57" s="1285"/>
      <c r="L57" s="1285"/>
      <c r="M57" s="1285"/>
      <c r="N57" s="1285"/>
      <c r="AM57" s="3"/>
      <c r="AN57" s="1283"/>
      <c r="AO57" s="1283"/>
      <c r="AP57" s="1283"/>
      <c r="AQ57" s="1283"/>
      <c r="AR57" s="1283"/>
      <c r="AS57" s="1283"/>
      <c r="AT57" s="1283"/>
      <c r="AU57" s="1283"/>
      <c r="AV57" s="1283"/>
      <c r="AW57" s="1283"/>
      <c r="AX57" s="1283"/>
      <c r="AY57" s="1283"/>
      <c r="AZ57" s="1283"/>
      <c r="BA57" s="1283"/>
      <c r="BB57" s="1286" t="s">
        <v>11</v>
      </c>
      <c r="BC57" s="1286"/>
      <c r="BD57" s="1286"/>
      <c r="BE57" s="1286"/>
      <c r="BF57" s="1286"/>
      <c r="BG57" s="1286"/>
      <c r="BH57" s="1286"/>
      <c r="BI57" s="1286"/>
      <c r="BJ57" s="1286"/>
      <c r="BK57" s="1286"/>
      <c r="BL57" s="1286"/>
      <c r="BM57" s="1286"/>
      <c r="BN57" s="1286"/>
      <c r="BO57" s="1286"/>
      <c r="BP57" s="1269">
        <v>55.9</v>
      </c>
      <c r="BQ57" s="1269"/>
      <c r="BR57" s="1269"/>
      <c r="BS57" s="1269"/>
      <c r="BT57" s="1269"/>
      <c r="BU57" s="1269"/>
      <c r="BV57" s="1269"/>
      <c r="BW57" s="1269"/>
      <c r="BX57" s="1269">
        <v>57.5</v>
      </c>
      <c r="BY57" s="1269"/>
      <c r="BZ57" s="1269"/>
      <c r="CA57" s="1269"/>
      <c r="CB57" s="1269"/>
      <c r="CC57" s="1269"/>
      <c r="CD57" s="1269"/>
      <c r="CE57" s="1269"/>
      <c r="CF57" s="1269">
        <v>60.2</v>
      </c>
      <c r="CG57" s="1269"/>
      <c r="CH57" s="1269"/>
      <c r="CI57" s="1269"/>
      <c r="CJ57" s="1269"/>
      <c r="CK57" s="1269"/>
      <c r="CL57" s="1269"/>
      <c r="CM57" s="1269"/>
      <c r="CN57" s="1269">
        <v>61.5</v>
      </c>
      <c r="CO57" s="1269"/>
      <c r="CP57" s="1269"/>
      <c r="CQ57" s="1269"/>
      <c r="CR57" s="1269"/>
      <c r="CS57" s="1269"/>
      <c r="CT57" s="1269"/>
      <c r="CU57" s="1269"/>
      <c r="CV57" s="1269">
        <v>62.8</v>
      </c>
      <c r="CW57" s="1269"/>
      <c r="CX57" s="1269"/>
      <c r="CY57" s="1269"/>
      <c r="CZ57" s="1269"/>
      <c r="DA57" s="1269"/>
      <c r="DB57" s="1269"/>
      <c r="DC57" s="1269"/>
      <c r="DD57" s="25"/>
      <c r="DE57" s="24"/>
    </row>
    <row r="58" spans="1:109" s="20" customFormat="1" x14ac:dyDescent="0.15">
      <c r="A58" s="3"/>
      <c r="B58" s="24"/>
      <c r="G58" s="1279"/>
      <c r="H58" s="1279"/>
      <c r="I58" s="1288"/>
      <c r="J58" s="1288"/>
      <c r="K58" s="1285"/>
      <c r="L58" s="1285"/>
      <c r="M58" s="1285"/>
      <c r="N58" s="1285"/>
      <c r="AM58" s="3"/>
      <c r="AN58" s="1283"/>
      <c r="AO58" s="1283"/>
      <c r="AP58" s="1283"/>
      <c r="AQ58" s="1283"/>
      <c r="AR58" s="1283"/>
      <c r="AS58" s="1283"/>
      <c r="AT58" s="1283"/>
      <c r="AU58" s="1283"/>
      <c r="AV58" s="1283"/>
      <c r="AW58" s="1283"/>
      <c r="AX58" s="1283"/>
      <c r="AY58" s="1283"/>
      <c r="AZ58" s="1283"/>
      <c r="BA58" s="1283"/>
      <c r="BB58" s="1286"/>
      <c r="BC58" s="1286"/>
      <c r="BD58" s="1286"/>
      <c r="BE58" s="1286"/>
      <c r="BF58" s="1286"/>
      <c r="BG58" s="1286"/>
      <c r="BH58" s="1286"/>
      <c r="BI58" s="1286"/>
      <c r="BJ58" s="1286"/>
      <c r="BK58" s="1286"/>
      <c r="BL58" s="1286"/>
      <c r="BM58" s="1286"/>
      <c r="BN58" s="1286"/>
      <c r="BO58" s="1286"/>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0" t="s">
        <v>593</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1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1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1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1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9"/>
      <c r="H72" s="1279"/>
      <c r="I72" s="1279"/>
      <c r="J72" s="1279"/>
      <c r="K72" s="22"/>
      <c r="L72" s="22"/>
      <c r="M72" s="23"/>
      <c r="N72" s="23"/>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4</v>
      </c>
      <c r="BQ72" s="1283"/>
      <c r="BR72" s="1283"/>
      <c r="BS72" s="1283"/>
      <c r="BT72" s="1283"/>
      <c r="BU72" s="1283"/>
      <c r="BV72" s="1283"/>
      <c r="BW72" s="1283"/>
      <c r="BX72" s="1283" t="s">
        <v>5</v>
      </c>
      <c r="BY72" s="1283"/>
      <c r="BZ72" s="1283"/>
      <c r="CA72" s="1283"/>
      <c r="CB72" s="1283"/>
      <c r="CC72" s="1283"/>
      <c r="CD72" s="1283"/>
      <c r="CE72" s="1283"/>
      <c r="CF72" s="1283" t="s">
        <v>6</v>
      </c>
      <c r="CG72" s="1283"/>
      <c r="CH72" s="1283"/>
      <c r="CI72" s="1283"/>
      <c r="CJ72" s="1283"/>
      <c r="CK72" s="1283"/>
      <c r="CL72" s="1283"/>
      <c r="CM72" s="1283"/>
      <c r="CN72" s="1283" t="s">
        <v>7</v>
      </c>
      <c r="CO72" s="1283"/>
      <c r="CP72" s="1283"/>
      <c r="CQ72" s="1283"/>
      <c r="CR72" s="1283"/>
      <c r="CS72" s="1283"/>
      <c r="CT72" s="1283"/>
      <c r="CU72" s="1283"/>
      <c r="CV72" s="1283" t="s">
        <v>8</v>
      </c>
      <c r="CW72" s="1283"/>
      <c r="CX72" s="1283"/>
      <c r="CY72" s="1283"/>
      <c r="CZ72" s="1283"/>
      <c r="DA72" s="1283"/>
      <c r="DB72" s="1283"/>
      <c r="DC72" s="1283"/>
    </row>
    <row r="73" spans="2:107" x14ac:dyDescent="0.15">
      <c r="B73" s="12"/>
      <c r="G73" s="1284"/>
      <c r="H73" s="1284"/>
      <c r="I73" s="1284"/>
      <c r="J73" s="1284"/>
      <c r="K73" s="1289"/>
      <c r="L73" s="1289"/>
      <c r="M73" s="1289"/>
      <c r="N73" s="1289"/>
      <c r="AM73" s="21"/>
      <c r="AN73" s="1286" t="s">
        <v>9</v>
      </c>
      <c r="AO73" s="1286"/>
      <c r="AP73" s="1286"/>
      <c r="AQ73" s="1286"/>
      <c r="AR73" s="1286"/>
      <c r="AS73" s="1286"/>
      <c r="AT73" s="1286"/>
      <c r="AU73" s="1286"/>
      <c r="AV73" s="1286"/>
      <c r="AW73" s="1286"/>
      <c r="AX73" s="1286"/>
      <c r="AY73" s="1286"/>
      <c r="AZ73" s="1286"/>
      <c r="BA73" s="1286"/>
      <c r="BB73" s="1286" t="s">
        <v>10</v>
      </c>
      <c r="BC73" s="1286"/>
      <c r="BD73" s="1286"/>
      <c r="BE73" s="1286"/>
      <c r="BF73" s="1286"/>
      <c r="BG73" s="1286"/>
      <c r="BH73" s="1286"/>
      <c r="BI73" s="1286"/>
      <c r="BJ73" s="1286"/>
      <c r="BK73" s="1286"/>
      <c r="BL73" s="1286"/>
      <c r="BM73" s="1286"/>
      <c r="BN73" s="1286"/>
      <c r="BO73" s="1286"/>
      <c r="BP73" s="1269"/>
      <c r="BQ73" s="1269"/>
      <c r="BR73" s="1269"/>
      <c r="BS73" s="1269"/>
      <c r="BT73" s="1269"/>
      <c r="BU73" s="1269"/>
      <c r="BV73" s="1269"/>
      <c r="BW73" s="1269"/>
      <c r="BX73" s="1269"/>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x14ac:dyDescent="0.15">
      <c r="B74" s="12"/>
      <c r="G74" s="1284"/>
      <c r="H74" s="1284"/>
      <c r="I74" s="1284"/>
      <c r="J74" s="1284"/>
      <c r="K74" s="1289"/>
      <c r="L74" s="1289"/>
      <c r="M74" s="1289"/>
      <c r="N74" s="1289"/>
      <c r="AM74" s="21"/>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79"/>
      <c r="J75" s="1279"/>
      <c r="K75" s="1285"/>
      <c r="L75" s="1285"/>
      <c r="M75" s="1285"/>
      <c r="N75" s="1285"/>
      <c r="AM75" s="21"/>
      <c r="AN75" s="1286"/>
      <c r="AO75" s="1286"/>
      <c r="AP75" s="1286"/>
      <c r="AQ75" s="1286"/>
      <c r="AR75" s="1286"/>
      <c r="AS75" s="1286"/>
      <c r="AT75" s="1286"/>
      <c r="AU75" s="1286"/>
      <c r="AV75" s="1286"/>
      <c r="AW75" s="1286"/>
      <c r="AX75" s="1286"/>
      <c r="AY75" s="1286"/>
      <c r="AZ75" s="1286"/>
      <c r="BA75" s="1286"/>
      <c r="BB75" s="1286" t="s">
        <v>14</v>
      </c>
      <c r="BC75" s="1286"/>
      <c r="BD75" s="1286"/>
      <c r="BE75" s="1286"/>
      <c r="BF75" s="1286"/>
      <c r="BG75" s="1286"/>
      <c r="BH75" s="1286"/>
      <c r="BI75" s="1286"/>
      <c r="BJ75" s="1286"/>
      <c r="BK75" s="1286"/>
      <c r="BL75" s="1286"/>
      <c r="BM75" s="1286"/>
      <c r="BN75" s="1286"/>
      <c r="BO75" s="1286"/>
      <c r="BP75" s="1269">
        <v>3.7</v>
      </c>
      <c r="BQ75" s="1269"/>
      <c r="BR75" s="1269"/>
      <c r="BS75" s="1269"/>
      <c r="BT75" s="1269"/>
      <c r="BU75" s="1269"/>
      <c r="BV75" s="1269"/>
      <c r="BW75" s="1269"/>
      <c r="BX75" s="1269">
        <v>4.0999999999999996</v>
      </c>
      <c r="BY75" s="1269"/>
      <c r="BZ75" s="1269"/>
      <c r="CA75" s="1269"/>
      <c r="CB75" s="1269"/>
      <c r="CC75" s="1269"/>
      <c r="CD75" s="1269"/>
      <c r="CE75" s="1269"/>
      <c r="CF75" s="1269">
        <v>4.7</v>
      </c>
      <c r="CG75" s="1269"/>
      <c r="CH75" s="1269"/>
      <c r="CI75" s="1269"/>
      <c r="CJ75" s="1269"/>
      <c r="CK75" s="1269"/>
      <c r="CL75" s="1269"/>
      <c r="CM75" s="1269"/>
      <c r="CN75" s="1269">
        <v>5.6</v>
      </c>
      <c r="CO75" s="1269"/>
      <c r="CP75" s="1269"/>
      <c r="CQ75" s="1269"/>
      <c r="CR75" s="1269"/>
      <c r="CS75" s="1269"/>
      <c r="CT75" s="1269"/>
      <c r="CU75" s="1269"/>
      <c r="CV75" s="1269">
        <v>6.8</v>
      </c>
      <c r="CW75" s="1269"/>
      <c r="CX75" s="1269"/>
      <c r="CY75" s="1269"/>
      <c r="CZ75" s="1269"/>
      <c r="DA75" s="1269"/>
      <c r="DB75" s="1269"/>
      <c r="DC75" s="1269"/>
    </row>
    <row r="76" spans="2:107" x14ac:dyDescent="0.15">
      <c r="B76" s="12"/>
      <c r="G76" s="1284"/>
      <c r="H76" s="1284"/>
      <c r="I76" s="1279"/>
      <c r="J76" s="1279"/>
      <c r="K76" s="1285"/>
      <c r="L76" s="1285"/>
      <c r="M76" s="1285"/>
      <c r="N76" s="1285"/>
      <c r="AM76" s="21"/>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79"/>
      <c r="H77" s="1279"/>
      <c r="I77" s="1279"/>
      <c r="J77" s="1279"/>
      <c r="K77" s="1289"/>
      <c r="L77" s="1289"/>
      <c r="M77" s="1289"/>
      <c r="N77" s="1289"/>
      <c r="AN77" s="1283" t="s">
        <v>12</v>
      </c>
      <c r="AO77" s="1283"/>
      <c r="AP77" s="1283"/>
      <c r="AQ77" s="1283"/>
      <c r="AR77" s="1283"/>
      <c r="AS77" s="1283"/>
      <c r="AT77" s="1283"/>
      <c r="AU77" s="1283"/>
      <c r="AV77" s="1283"/>
      <c r="AW77" s="1283"/>
      <c r="AX77" s="1283"/>
      <c r="AY77" s="1283"/>
      <c r="AZ77" s="1283"/>
      <c r="BA77" s="1283"/>
      <c r="BB77" s="1286" t="s">
        <v>10</v>
      </c>
      <c r="BC77" s="1286"/>
      <c r="BD77" s="1286"/>
      <c r="BE77" s="1286"/>
      <c r="BF77" s="1286"/>
      <c r="BG77" s="1286"/>
      <c r="BH77" s="1286"/>
      <c r="BI77" s="1286"/>
      <c r="BJ77" s="1286"/>
      <c r="BK77" s="1286"/>
      <c r="BL77" s="1286"/>
      <c r="BM77" s="1286"/>
      <c r="BN77" s="1286"/>
      <c r="BO77" s="1286"/>
      <c r="BP77" s="1269">
        <v>21</v>
      </c>
      <c r="BQ77" s="1269"/>
      <c r="BR77" s="1269"/>
      <c r="BS77" s="1269"/>
      <c r="BT77" s="1269"/>
      <c r="BU77" s="1269"/>
      <c r="BV77" s="1269"/>
      <c r="BW77" s="1269"/>
      <c r="BX77" s="1269">
        <v>20.2</v>
      </c>
      <c r="BY77" s="1269"/>
      <c r="BZ77" s="1269"/>
      <c r="CA77" s="1269"/>
      <c r="CB77" s="1269"/>
      <c r="CC77" s="1269"/>
      <c r="CD77" s="1269"/>
      <c r="CE77" s="1269"/>
      <c r="CF77" s="1269">
        <v>24.2</v>
      </c>
      <c r="CG77" s="1269"/>
      <c r="CH77" s="1269"/>
      <c r="CI77" s="1269"/>
      <c r="CJ77" s="1269"/>
      <c r="CK77" s="1269"/>
      <c r="CL77" s="1269"/>
      <c r="CM77" s="1269"/>
      <c r="CN77" s="1269">
        <v>22.1</v>
      </c>
      <c r="CO77" s="1269"/>
      <c r="CP77" s="1269"/>
      <c r="CQ77" s="1269"/>
      <c r="CR77" s="1269"/>
      <c r="CS77" s="1269"/>
      <c r="CT77" s="1269"/>
      <c r="CU77" s="1269"/>
      <c r="CV77" s="1269">
        <v>20.399999999999999</v>
      </c>
      <c r="CW77" s="1269"/>
      <c r="CX77" s="1269"/>
      <c r="CY77" s="1269"/>
      <c r="CZ77" s="1269"/>
      <c r="DA77" s="1269"/>
      <c r="DB77" s="1269"/>
      <c r="DC77" s="1269"/>
    </row>
    <row r="78" spans="2:107" x14ac:dyDescent="0.15">
      <c r="B78" s="12"/>
      <c r="G78" s="1279"/>
      <c r="H78" s="1279"/>
      <c r="I78" s="1279"/>
      <c r="J78" s="1279"/>
      <c r="K78" s="1289"/>
      <c r="L78" s="1289"/>
      <c r="M78" s="1289"/>
      <c r="N78" s="1289"/>
      <c r="AN78" s="1283"/>
      <c r="AO78" s="1283"/>
      <c r="AP78" s="1283"/>
      <c r="AQ78" s="1283"/>
      <c r="AR78" s="1283"/>
      <c r="AS78" s="1283"/>
      <c r="AT78" s="1283"/>
      <c r="AU78" s="1283"/>
      <c r="AV78" s="1283"/>
      <c r="AW78" s="1283"/>
      <c r="AX78" s="1283"/>
      <c r="AY78" s="1283"/>
      <c r="AZ78" s="1283"/>
      <c r="BA78" s="1283"/>
      <c r="BB78" s="1286"/>
      <c r="BC78" s="1286"/>
      <c r="BD78" s="1286"/>
      <c r="BE78" s="1286"/>
      <c r="BF78" s="1286"/>
      <c r="BG78" s="1286"/>
      <c r="BH78" s="1286"/>
      <c r="BI78" s="1286"/>
      <c r="BJ78" s="1286"/>
      <c r="BK78" s="1286"/>
      <c r="BL78" s="1286"/>
      <c r="BM78" s="1286"/>
      <c r="BN78" s="1286"/>
      <c r="BO78" s="1286"/>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79"/>
      <c r="H79" s="1279"/>
      <c r="I79" s="1288"/>
      <c r="J79" s="1288"/>
      <c r="K79" s="1290"/>
      <c r="L79" s="1290"/>
      <c r="M79" s="1290"/>
      <c r="N79" s="1290"/>
      <c r="AN79" s="1283"/>
      <c r="AO79" s="1283"/>
      <c r="AP79" s="1283"/>
      <c r="AQ79" s="1283"/>
      <c r="AR79" s="1283"/>
      <c r="AS79" s="1283"/>
      <c r="AT79" s="1283"/>
      <c r="AU79" s="1283"/>
      <c r="AV79" s="1283"/>
      <c r="AW79" s="1283"/>
      <c r="AX79" s="1283"/>
      <c r="AY79" s="1283"/>
      <c r="AZ79" s="1283"/>
      <c r="BA79" s="1283"/>
      <c r="BB79" s="1286" t="s">
        <v>14</v>
      </c>
      <c r="BC79" s="1286"/>
      <c r="BD79" s="1286"/>
      <c r="BE79" s="1286"/>
      <c r="BF79" s="1286"/>
      <c r="BG79" s="1286"/>
      <c r="BH79" s="1286"/>
      <c r="BI79" s="1286"/>
      <c r="BJ79" s="1286"/>
      <c r="BK79" s="1286"/>
      <c r="BL79" s="1286"/>
      <c r="BM79" s="1286"/>
      <c r="BN79" s="1286"/>
      <c r="BO79" s="1286"/>
      <c r="BP79" s="1269">
        <v>6.8</v>
      </c>
      <c r="BQ79" s="1269"/>
      <c r="BR79" s="1269"/>
      <c r="BS79" s="1269"/>
      <c r="BT79" s="1269"/>
      <c r="BU79" s="1269"/>
      <c r="BV79" s="1269"/>
      <c r="BW79" s="1269"/>
      <c r="BX79" s="1269">
        <v>6.8</v>
      </c>
      <c r="BY79" s="1269"/>
      <c r="BZ79" s="1269"/>
      <c r="CA79" s="1269"/>
      <c r="CB79" s="1269"/>
      <c r="CC79" s="1269"/>
      <c r="CD79" s="1269"/>
      <c r="CE79" s="1269"/>
      <c r="CF79" s="1269">
        <v>6.4</v>
      </c>
      <c r="CG79" s="1269"/>
      <c r="CH79" s="1269"/>
      <c r="CI79" s="1269"/>
      <c r="CJ79" s="1269"/>
      <c r="CK79" s="1269"/>
      <c r="CL79" s="1269"/>
      <c r="CM79" s="1269"/>
      <c r="CN79" s="1269">
        <v>6.3</v>
      </c>
      <c r="CO79" s="1269"/>
      <c r="CP79" s="1269"/>
      <c r="CQ79" s="1269"/>
      <c r="CR79" s="1269"/>
      <c r="CS79" s="1269"/>
      <c r="CT79" s="1269"/>
      <c r="CU79" s="1269"/>
      <c r="CV79" s="1269">
        <v>6.2</v>
      </c>
      <c r="CW79" s="1269"/>
      <c r="CX79" s="1269"/>
      <c r="CY79" s="1269"/>
      <c r="CZ79" s="1269"/>
      <c r="DA79" s="1269"/>
      <c r="DB79" s="1269"/>
      <c r="DC79" s="1269"/>
    </row>
    <row r="80" spans="2:107" x14ac:dyDescent="0.15">
      <c r="B80" s="12"/>
      <c r="G80" s="1279"/>
      <c r="H80" s="1279"/>
      <c r="I80" s="1288"/>
      <c r="J80" s="1288"/>
      <c r="K80" s="1290"/>
      <c r="L80" s="1290"/>
      <c r="M80" s="1290"/>
      <c r="N80" s="1290"/>
      <c r="AN80" s="1283"/>
      <c r="AO80" s="1283"/>
      <c r="AP80" s="1283"/>
      <c r="AQ80" s="1283"/>
      <c r="AR80" s="1283"/>
      <c r="AS80" s="1283"/>
      <c r="AT80" s="1283"/>
      <c r="AU80" s="1283"/>
      <c r="AV80" s="1283"/>
      <c r="AW80" s="1283"/>
      <c r="AX80" s="1283"/>
      <c r="AY80" s="1283"/>
      <c r="AZ80" s="1283"/>
      <c r="BA80" s="1283"/>
      <c r="BB80" s="1286"/>
      <c r="BC80" s="1286"/>
      <c r="BD80" s="1286"/>
      <c r="BE80" s="1286"/>
      <c r="BF80" s="1286"/>
      <c r="BG80" s="1286"/>
      <c r="BH80" s="1286"/>
      <c r="BI80" s="1286"/>
      <c r="BJ80" s="1286"/>
      <c r="BK80" s="1286"/>
      <c r="BL80" s="1286"/>
      <c r="BM80" s="1286"/>
      <c r="BN80" s="1286"/>
      <c r="BO80" s="1286"/>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wEwrLBw/K6+Bjb4ZspdfN2MyZUonZPE5QQj/0vDEjMAOcMJ/kk4yjPNSsut8CVLiVtiECW0jcYq7nLN/jXqUrw==" saltValue="69+cl/yt55JCpQixUCDT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19" zoomScale="70" zoomScaleNormal="70" zoomScaleSheetLayoutView="70" workbookViewId="0">
      <selection activeCell="AN65" sqref="AN65:DC69"/>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rA4RulivjyMvPV9NYNrKYDKNhU0H0KHxofu1IRNR33kAKIdC2JS6PjrTr7TnHp4uo6PCYtZyDV//IkphJTLV2g==" saltValue="D5/FKrOUBobVJPsEDk1G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3" zoomScale="70" zoomScaleNormal="70" zoomScaleSheetLayoutView="55" workbookViewId="0">
      <selection activeCell="AN65" sqref="AN65:DC69"/>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4vtnnnDPiiQpUcnxmEFT9svie1wXhjZ7zvP25IN+mV5wimy+8tZogWxVhpQZrhgidbp8F5/onR5tK4hUiJ4o7g==" saltValue="JFlRrcvUnTYsMPP65EG7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2" activeCellId="1" sqref="A1 R32:Y32"/>
    </sheetView>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151</v>
      </c>
      <c r="DI1" s="758"/>
      <c r="DJ1" s="758"/>
      <c r="DK1" s="758"/>
      <c r="DL1" s="758"/>
      <c r="DM1" s="758"/>
      <c r="DN1" s="759"/>
      <c r="DO1" s="81"/>
      <c r="DP1" s="757" t="s">
        <v>152</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x14ac:dyDescent="0.15">
      <c r="B2" s="82" t="s">
        <v>153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154</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155</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156</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24</v>
      </c>
      <c r="C4" s="700"/>
      <c r="D4" s="700"/>
      <c r="E4" s="700"/>
      <c r="F4" s="700"/>
      <c r="G4" s="700"/>
      <c r="H4" s="700"/>
      <c r="I4" s="700"/>
      <c r="J4" s="700"/>
      <c r="K4" s="700"/>
      <c r="L4" s="700"/>
      <c r="M4" s="700"/>
      <c r="N4" s="700"/>
      <c r="O4" s="700"/>
      <c r="P4" s="700"/>
      <c r="Q4" s="701"/>
      <c r="R4" s="699" t="s">
        <v>157</v>
      </c>
      <c r="S4" s="700"/>
      <c r="T4" s="700"/>
      <c r="U4" s="700"/>
      <c r="V4" s="700"/>
      <c r="W4" s="700"/>
      <c r="X4" s="700"/>
      <c r="Y4" s="701"/>
      <c r="Z4" s="699" t="s">
        <v>158</v>
      </c>
      <c r="AA4" s="700"/>
      <c r="AB4" s="700"/>
      <c r="AC4" s="701"/>
      <c r="AD4" s="699" t="s">
        <v>159</v>
      </c>
      <c r="AE4" s="700"/>
      <c r="AF4" s="700"/>
      <c r="AG4" s="700"/>
      <c r="AH4" s="700"/>
      <c r="AI4" s="700"/>
      <c r="AJ4" s="700"/>
      <c r="AK4" s="701"/>
      <c r="AL4" s="699" t="s">
        <v>158</v>
      </c>
      <c r="AM4" s="700"/>
      <c r="AN4" s="700"/>
      <c r="AO4" s="701"/>
      <c r="AP4" s="760" t="s">
        <v>160</v>
      </c>
      <c r="AQ4" s="760"/>
      <c r="AR4" s="760"/>
      <c r="AS4" s="760"/>
      <c r="AT4" s="760"/>
      <c r="AU4" s="760"/>
      <c r="AV4" s="760"/>
      <c r="AW4" s="760"/>
      <c r="AX4" s="760"/>
      <c r="AY4" s="760"/>
      <c r="AZ4" s="760"/>
      <c r="BA4" s="760"/>
      <c r="BB4" s="760"/>
      <c r="BC4" s="760"/>
      <c r="BD4" s="760"/>
      <c r="BE4" s="760"/>
      <c r="BF4" s="760"/>
      <c r="BG4" s="760" t="s">
        <v>161</v>
      </c>
      <c r="BH4" s="760"/>
      <c r="BI4" s="760"/>
      <c r="BJ4" s="760"/>
      <c r="BK4" s="760"/>
      <c r="BL4" s="760"/>
      <c r="BM4" s="760"/>
      <c r="BN4" s="760"/>
      <c r="BO4" s="760" t="s">
        <v>158</v>
      </c>
      <c r="BP4" s="760"/>
      <c r="BQ4" s="760"/>
      <c r="BR4" s="760"/>
      <c r="BS4" s="760" t="s">
        <v>162</v>
      </c>
      <c r="BT4" s="760"/>
      <c r="BU4" s="760"/>
      <c r="BV4" s="760"/>
      <c r="BW4" s="760"/>
      <c r="BX4" s="760"/>
      <c r="BY4" s="760"/>
      <c r="BZ4" s="760"/>
      <c r="CA4" s="760"/>
      <c r="CB4" s="760"/>
      <c r="CD4" s="742" t="s">
        <v>163</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6" t="s">
        <v>164</v>
      </c>
      <c r="C5" s="707"/>
      <c r="D5" s="707"/>
      <c r="E5" s="707"/>
      <c r="F5" s="707"/>
      <c r="G5" s="707"/>
      <c r="H5" s="707"/>
      <c r="I5" s="707"/>
      <c r="J5" s="707"/>
      <c r="K5" s="707"/>
      <c r="L5" s="707"/>
      <c r="M5" s="707"/>
      <c r="N5" s="707"/>
      <c r="O5" s="707"/>
      <c r="P5" s="707"/>
      <c r="Q5" s="708"/>
      <c r="R5" s="693">
        <v>5906470</v>
      </c>
      <c r="S5" s="694"/>
      <c r="T5" s="694"/>
      <c r="U5" s="694"/>
      <c r="V5" s="694"/>
      <c r="W5" s="694"/>
      <c r="X5" s="694"/>
      <c r="Y5" s="737"/>
      <c r="Z5" s="755">
        <v>22.6</v>
      </c>
      <c r="AA5" s="755"/>
      <c r="AB5" s="755"/>
      <c r="AC5" s="755"/>
      <c r="AD5" s="756">
        <v>5906470</v>
      </c>
      <c r="AE5" s="756"/>
      <c r="AF5" s="756"/>
      <c r="AG5" s="756"/>
      <c r="AH5" s="756"/>
      <c r="AI5" s="756"/>
      <c r="AJ5" s="756"/>
      <c r="AK5" s="756"/>
      <c r="AL5" s="738">
        <v>62.9</v>
      </c>
      <c r="AM5" s="711"/>
      <c r="AN5" s="711"/>
      <c r="AO5" s="739"/>
      <c r="AP5" s="706" t="s">
        <v>165</v>
      </c>
      <c r="AQ5" s="707"/>
      <c r="AR5" s="707"/>
      <c r="AS5" s="707"/>
      <c r="AT5" s="707"/>
      <c r="AU5" s="707"/>
      <c r="AV5" s="707"/>
      <c r="AW5" s="707"/>
      <c r="AX5" s="707"/>
      <c r="AY5" s="707"/>
      <c r="AZ5" s="707"/>
      <c r="BA5" s="707"/>
      <c r="BB5" s="707"/>
      <c r="BC5" s="707"/>
      <c r="BD5" s="707"/>
      <c r="BE5" s="707"/>
      <c r="BF5" s="708"/>
      <c r="BG5" s="638">
        <v>5903566</v>
      </c>
      <c r="BH5" s="639"/>
      <c r="BI5" s="639"/>
      <c r="BJ5" s="639"/>
      <c r="BK5" s="639"/>
      <c r="BL5" s="639"/>
      <c r="BM5" s="639"/>
      <c r="BN5" s="640"/>
      <c r="BO5" s="671">
        <v>100</v>
      </c>
      <c r="BP5" s="671"/>
      <c r="BQ5" s="671"/>
      <c r="BR5" s="671"/>
      <c r="BS5" s="672">
        <v>235206</v>
      </c>
      <c r="BT5" s="672"/>
      <c r="BU5" s="672"/>
      <c r="BV5" s="672"/>
      <c r="BW5" s="672"/>
      <c r="BX5" s="672"/>
      <c r="BY5" s="672"/>
      <c r="BZ5" s="672"/>
      <c r="CA5" s="672"/>
      <c r="CB5" s="726"/>
      <c r="CD5" s="742" t="s">
        <v>160</v>
      </c>
      <c r="CE5" s="743"/>
      <c r="CF5" s="743"/>
      <c r="CG5" s="743"/>
      <c r="CH5" s="743"/>
      <c r="CI5" s="743"/>
      <c r="CJ5" s="743"/>
      <c r="CK5" s="743"/>
      <c r="CL5" s="743"/>
      <c r="CM5" s="743"/>
      <c r="CN5" s="743"/>
      <c r="CO5" s="743"/>
      <c r="CP5" s="743"/>
      <c r="CQ5" s="744"/>
      <c r="CR5" s="742" t="s">
        <v>166</v>
      </c>
      <c r="CS5" s="743"/>
      <c r="CT5" s="743"/>
      <c r="CU5" s="743"/>
      <c r="CV5" s="743"/>
      <c r="CW5" s="743"/>
      <c r="CX5" s="743"/>
      <c r="CY5" s="744"/>
      <c r="CZ5" s="742" t="s">
        <v>158</v>
      </c>
      <c r="DA5" s="743"/>
      <c r="DB5" s="743"/>
      <c r="DC5" s="744"/>
      <c r="DD5" s="742" t="s">
        <v>167</v>
      </c>
      <c r="DE5" s="743"/>
      <c r="DF5" s="743"/>
      <c r="DG5" s="743"/>
      <c r="DH5" s="743"/>
      <c r="DI5" s="743"/>
      <c r="DJ5" s="743"/>
      <c r="DK5" s="743"/>
      <c r="DL5" s="743"/>
      <c r="DM5" s="743"/>
      <c r="DN5" s="743"/>
      <c r="DO5" s="743"/>
      <c r="DP5" s="744"/>
      <c r="DQ5" s="742" t="s">
        <v>168</v>
      </c>
      <c r="DR5" s="743"/>
      <c r="DS5" s="743"/>
      <c r="DT5" s="743"/>
      <c r="DU5" s="743"/>
      <c r="DV5" s="743"/>
      <c r="DW5" s="743"/>
      <c r="DX5" s="743"/>
      <c r="DY5" s="743"/>
      <c r="DZ5" s="743"/>
      <c r="EA5" s="743"/>
      <c r="EB5" s="743"/>
      <c r="EC5" s="744"/>
    </row>
    <row r="6" spans="2:143" ht="11.25" customHeight="1" x14ac:dyDescent="0.15">
      <c r="B6" s="635" t="s">
        <v>169</v>
      </c>
      <c r="C6" s="636"/>
      <c r="D6" s="636"/>
      <c r="E6" s="636"/>
      <c r="F6" s="636"/>
      <c r="G6" s="636"/>
      <c r="H6" s="636"/>
      <c r="I6" s="636"/>
      <c r="J6" s="636"/>
      <c r="K6" s="636"/>
      <c r="L6" s="636"/>
      <c r="M6" s="636"/>
      <c r="N6" s="636"/>
      <c r="O6" s="636"/>
      <c r="P6" s="636"/>
      <c r="Q6" s="637"/>
      <c r="R6" s="638">
        <v>132316</v>
      </c>
      <c r="S6" s="639"/>
      <c r="T6" s="639"/>
      <c r="U6" s="639"/>
      <c r="V6" s="639"/>
      <c r="W6" s="639"/>
      <c r="X6" s="639"/>
      <c r="Y6" s="640"/>
      <c r="Z6" s="671">
        <v>0.5</v>
      </c>
      <c r="AA6" s="671"/>
      <c r="AB6" s="671"/>
      <c r="AC6" s="671"/>
      <c r="AD6" s="672">
        <v>132316</v>
      </c>
      <c r="AE6" s="672"/>
      <c r="AF6" s="672"/>
      <c r="AG6" s="672"/>
      <c r="AH6" s="672"/>
      <c r="AI6" s="672"/>
      <c r="AJ6" s="672"/>
      <c r="AK6" s="672"/>
      <c r="AL6" s="641">
        <v>1.4</v>
      </c>
      <c r="AM6" s="642"/>
      <c r="AN6" s="642"/>
      <c r="AO6" s="673"/>
      <c r="AP6" s="635" t="s">
        <v>170</v>
      </c>
      <c r="AQ6" s="636"/>
      <c r="AR6" s="636"/>
      <c r="AS6" s="636"/>
      <c r="AT6" s="636"/>
      <c r="AU6" s="636"/>
      <c r="AV6" s="636"/>
      <c r="AW6" s="636"/>
      <c r="AX6" s="636"/>
      <c r="AY6" s="636"/>
      <c r="AZ6" s="636"/>
      <c r="BA6" s="636"/>
      <c r="BB6" s="636"/>
      <c r="BC6" s="636"/>
      <c r="BD6" s="636"/>
      <c r="BE6" s="636"/>
      <c r="BF6" s="637"/>
      <c r="BG6" s="638">
        <v>5903566</v>
      </c>
      <c r="BH6" s="639"/>
      <c r="BI6" s="639"/>
      <c r="BJ6" s="639"/>
      <c r="BK6" s="639"/>
      <c r="BL6" s="639"/>
      <c r="BM6" s="639"/>
      <c r="BN6" s="640"/>
      <c r="BO6" s="671">
        <v>100</v>
      </c>
      <c r="BP6" s="671"/>
      <c r="BQ6" s="671"/>
      <c r="BR6" s="671"/>
      <c r="BS6" s="672">
        <v>235206</v>
      </c>
      <c r="BT6" s="672"/>
      <c r="BU6" s="672"/>
      <c r="BV6" s="672"/>
      <c r="BW6" s="672"/>
      <c r="BX6" s="672"/>
      <c r="BY6" s="672"/>
      <c r="BZ6" s="672"/>
      <c r="CA6" s="672"/>
      <c r="CB6" s="726"/>
      <c r="CD6" s="696" t="s">
        <v>171</v>
      </c>
      <c r="CE6" s="697"/>
      <c r="CF6" s="697"/>
      <c r="CG6" s="697"/>
      <c r="CH6" s="697"/>
      <c r="CI6" s="697"/>
      <c r="CJ6" s="697"/>
      <c r="CK6" s="697"/>
      <c r="CL6" s="697"/>
      <c r="CM6" s="697"/>
      <c r="CN6" s="697"/>
      <c r="CO6" s="697"/>
      <c r="CP6" s="697"/>
      <c r="CQ6" s="698"/>
      <c r="CR6" s="638">
        <v>152219</v>
      </c>
      <c r="CS6" s="639"/>
      <c r="CT6" s="639"/>
      <c r="CU6" s="639"/>
      <c r="CV6" s="639"/>
      <c r="CW6" s="639"/>
      <c r="CX6" s="639"/>
      <c r="CY6" s="640"/>
      <c r="CZ6" s="738">
        <v>0.6</v>
      </c>
      <c r="DA6" s="711"/>
      <c r="DB6" s="711"/>
      <c r="DC6" s="741"/>
      <c r="DD6" s="644" t="s">
        <v>69</v>
      </c>
      <c r="DE6" s="639"/>
      <c r="DF6" s="639"/>
      <c r="DG6" s="639"/>
      <c r="DH6" s="639"/>
      <c r="DI6" s="639"/>
      <c r="DJ6" s="639"/>
      <c r="DK6" s="639"/>
      <c r="DL6" s="639"/>
      <c r="DM6" s="639"/>
      <c r="DN6" s="639"/>
      <c r="DO6" s="639"/>
      <c r="DP6" s="640"/>
      <c r="DQ6" s="644">
        <v>152219</v>
      </c>
      <c r="DR6" s="639"/>
      <c r="DS6" s="639"/>
      <c r="DT6" s="639"/>
      <c r="DU6" s="639"/>
      <c r="DV6" s="639"/>
      <c r="DW6" s="639"/>
      <c r="DX6" s="639"/>
      <c r="DY6" s="639"/>
      <c r="DZ6" s="639"/>
      <c r="EA6" s="639"/>
      <c r="EB6" s="639"/>
      <c r="EC6" s="685"/>
    </row>
    <row r="7" spans="2:143" ht="11.25" customHeight="1" x14ac:dyDescent="0.15">
      <c r="B7" s="635" t="s">
        <v>172</v>
      </c>
      <c r="C7" s="636"/>
      <c r="D7" s="636"/>
      <c r="E7" s="636"/>
      <c r="F7" s="636"/>
      <c r="G7" s="636"/>
      <c r="H7" s="636"/>
      <c r="I7" s="636"/>
      <c r="J7" s="636"/>
      <c r="K7" s="636"/>
      <c r="L7" s="636"/>
      <c r="M7" s="636"/>
      <c r="N7" s="636"/>
      <c r="O7" s="636"/>
      <c r="P7" s="636"/>
      <c r="Q7" s="637"/>
      <c r="R7" s="638">
        <v>4172</v>
      </c>
      <c r="S7" s="639"/>
      <c r="T7" s="639"/>
      <c r="U7" s="639"/>
      <c r="V7" s="639"/>
      <c r="W7" s="639"/>
      <c r="X7" s="639"/>
      <c r="Y7" s="640"/>
      <c r="Z7" s="671">
        <v>0</v>
      </c>
      <c r="AA7" s="671"/>
      <c r="AB7" s="671"/>
      <c r="AC7" s="671"/>
      <c r="AD7" s="672">
        <v>4172</v>
      </c>
      <c r="AE7" s="672"/>
      <c r="AF7" s="672"/>
      <c r="AG7" s="672"/>
      <c r="AH7" s="672"/>
      <c r="AI7" s="672"/>
      <c r="AJ7" s="672"/>
      <c r="AK7" s="672"/>
      <c r="AL7" s="641">
        <v>0</v>
      </c>
      <c r="AM7" s="642"/>
      <c r="AN7" s="642"/>
      <c r="AO7" s="673"/>
      <c r="AP7" s="635" t="s">
        <v>173</v>
      </c>
      <c r="AQ7" s="636"/>
      <c r="AR7" s="636"/>
      <c r="AS7" s="636"/>
      <c r="AT7" s="636"/>
      <c r="AU7" s="636"/>
      <c r="AV7" s="636"/>
      <c r="AW7" s="636"/>
      <c r="AX7" s="636"/>
      <c r="AY7" s="636"/>
      <c r="AZ7" s="636"/>
      <c r="BA7" s="636"/>
      <c r="BB7" s="636"/>
      <c r="BC7" s="636"/>
      <c r="BD7" s="636"/>
      <c r="BE7" s="636"/>
      <c r="BF7" s="637"/>
      <c r="BG7" s="638">
        <v>2702492</v>
      </c>
      <c r="BH7" s="639"/>
      <c r="BI7" s="639"/>
      <c r="BJ7" s="639"/>
      <c r="BK7" s="639"/>
      <c r="BL7" s="639"/>
      <c r="BM7" s="639"/>
      <c r="BN7" s="640"/>
      <c r="BO7" s="671">
        <v>45.8</v>
      </c>
      <c r="BP7" s="671"/>
      <c r="BQ7" s="671"/>
      <c r="BR7" s="671"/>
      <c r="BS7" s="672">
        <v>55187</v>
      </c>
      <c r="BT7" s="672"/>
      <c r="BU7" s="672"/>
      <c r="BV7" s="672"/>
      <c r="BW7" s="672"/>
      <c r="BX7" s="672"/>
      <c r="BY7" s="672"/>
      <c r="BZ7" s="672"/>
      <c r="CA7" s="672"/>
      <c r="CB7" s="726"/>
      <c r="CD7" s="677" t="s">
        <v>174</v>
      </c>
      <c r="CE7" s="678"/>
      <c r="CF7" s="678"/>
      <c r="CG7" s="678"/>
      <c r="CH7" s="678"/>
      <c r="CI7" s="678"/>
      <c r="CJ7" s="678"/>
      <c r="CK7" s="678"/>
      <c r="CL7" s="678"/>
      <c r="CM7" s="678"/>
      <c r="CN7" s="678"/>
      <c r="CO7" s="678"/>
      <c r="CP7" s="678"/>
      <c r="CQ7" s="679"/>
      <c r="CR7" s="638">
        <v>7344643</v>
      </c>
      <c r="CS7" s="639"/>
      <c r="CT7" s="639"/>
      <c r="CU7" s="639"/>
      <c r="CV7" s="639"/>
      <c r="CW7" s="639"/>
      <c r="CX7" s="639"/>
      <c r="CY7" s="640"/>
      <c r="CZ7" s="671">
        <v>28.4</v>
      </c>
      <c r="DA7" s="671"/>
      <c r="DB7" s="671"/>
      <c r="DC7" s="671"/>
      <c r="DD7" s="644">
        <v>319756</v>
      </c>
      <c r="DE7" s="639"/>
      <c r="DF7" s="639"/>
      <c r="DG7" s="639"/>
      <c r="DH7" s="639"/>
      <c r="DI7" s="639"/>
      <c r="DJ7" s="639"/>
      <c r="DK7" s="639"/>
      <c r="DL7" s="639"/>
      <c r="DM7" s="639"/>
      <c r="DN7" s="639"/>
      <c r="DO7" s="639"/>
      <c r="DP7" s="640"/>
      <c r="DQ7" s="644">
        <v>1658407</v>
      </c>
      <c r="DR7" s="639"/>
      <c r="DS7" s="639"/>
      <c r="DT7" s="639"/>
      <c r="DU7" s="639"/>
      <c r="DV7" s="639"/>
      <c r="DW7" s="639"/>
      <c r="DX7" s="639"/>
      <c r="DY7" s="639"/>
      <c r="DZ7" s="639"/>
      <c r="EA7" s="639"/>
      <c r="EB7" s="639"/>
      <c r="EC7" s="685"/>
    </row>
    <row r="8" spans="2:143" ht="11.25" customHeight="1" x14ac:dyDescent="0.15">
      <c r="B8" s="635" t="s">
        <v>175</v>
      </c>
      <c r="C8" s="636"/>
      <c r="D8" s="636"/>
      <c r="E8" s="636"/>
      <c r="F8" s="636"/>
      <c r="G8" s="636"/>
      <c r="H8" s="636"/>
      <c r="I8" s="636"/>
      <c r="J8" s="636"/>
      <c r="K8" s="636"/>
      <c r="L8" s="636"/>
      <c r="M8" s="636"/>
      <c r="N8" s="636"/>
      <c r="O8" s="636"/>
      <c r="P8" s="636"/>
      <c r="Q8" s="637"/>
      <c r="R8" s="638">
        <v>20994</v>
      </c>
      <c r="S8" s="639"/>
      <c r="T8" s="639"/>
      <c r="U8" s="639"/>
      <c r="V8" s="639"/>
      <c r="W8" s="639"/>
      <c r="X8" s="639"/>
      <c r="Y8" s="640"/>
      <c r="Z8" s="671">
        <v>0.1</v>
      </c>
      <c r="AA8" s="671"/>
      <c r="AB8" s="671"/>
      <c r="AC8" s="671"/>
      <c r="AD8" s="672">
        <v>20994</v>
      </c>
      <c r="AE8" s="672"/>
      <c r="AF8" s="672"/>
      <c r="AG8" s="672"/>
      <c r="AH8" s="672"/>
      <c r="AI8" s="672"/>
      <c r="AJ8" s="672"/>
      <c r="AK8" s="672"/>
      <c r="AL8" s="641">
        <v>0.2</v>
      </c>
      <c r="AM8" s="642"/>
      <c r="AN8" s="642"/>
      <c r="AO8" s="673"/>
      <c r="AP8" s="635" t="s">
        <v>176</v>
      </c>
      <c r="AQ8" s="636"/>
      <c r="AR8" s="636"/>
      <c r="AS8" s="636"/>
      <c r="AT8" s="636"/>
      <c r="AU8" s="636"/>
      <c r="AV8" s="636"/>
      <c r="AW8" s="636"/>
      <c r="AX8" s="636"/>
      <c r="AY8" s="636"/>
      <c r="AZ8" s="636"/>
      <c r="BA8" s="636"/>
      <c r="BB8" s="636"/>
      <c r="BC8" s="636"/>
      <c r="BD8" s="636"/>
      <c r="BE8" s="636"/>
      <c r="BF8" s="637"/>
      <c r="BG8" s="638">
        <v>81898</v>
      </c>
      <c r="BH8" s="639"/>
      <c r="BI8" s="639"/>
      <c r="BJ8" s="639"/>
      <c r="BK8" s="639"/>
      <c r="BL8" s="639"/>
      <c r="BM8" s="639"/>
      <c r="BN8" s="640"/>
      <c r="BO8" s="671">
        <v>1.4</v>
      </c>
      <c r="BP8" s="671"/>
      <c r="BQ8" s="671"/>
      <c r="BR8" s="671"/>
      <c r="BS8" s="644" t="s">
        <v>177</v>
      </c>
      <c r="BT8" s="639"/>
      <c r="BU8" s="639"/>
      <c r="BV8" s="639"/>
      <c r="BW8" s="639"/>
      <c r="BX8" s="639"/>
      <c r="BY8" s="639"/>
      <c r="BZ8" s="639"/>
      <c r="CA8" s="639"/>
      <c r="CB8" s="685"/>
      <c r="CD8" s="677" t="s">
        <v>178</v>
      </c>
      <c r="CE8" s="678"/>
      <c r="CF8" s="678"/>
      <c r="CG8" s="678"/>
      <c r="CH8" s="678"/>
      <c r="CI8" s="678"/>
      <c r="CJ8" s="678"/>
      <c r="CK8" s="678"/>
      <c r="CL8" s="678"/>
      <c r="CM8" s="678"/>
      <c r="CN8" s="678"/>
      <c r="CO8" s="678"/>
      <c r="CP8" s="678"/>
      <c r="CQ8" s="679"/>
      <c r="CR8" s="638">
        <v>8981940</v>
      </c>
      <c r="CS8" s="639"/>
      <c r="CT8" s="639"/>
      <c r="CU8" s="639"/>
      <c r="CV8" s="639"/>
      <c r="CW8" s="639"/>
      <c r="CX8" s="639"/>
      <c r="CY8" s="640"/>
      <c r="CZ8" s="671">
        <v>34.700000000000003</v>
      </c>
      <c r="DA8" s="671"/>
      <c r="DB8" s="671"/>
      <c r="DC8" s="671"/>
      <c r="DD8" s="644">
        <v>730051</v>
      </c>
      <c r="DE8" s="639"/>
      <c r="DF8" s="639"/>
      <c r="DG8" s="639"/>
      <c r="DH8" s="639"/>
      <c r="DI8" s="639"/>
      <c r="DJ8" s="639"/>
      <c r="DK8" s="639"/>
      <c r="DL8" s="639"/>
      <c r="DM8" s="639"/>
      <c r="DN8" s="639"/>
      <c r="DO8" s="639"/>
      <c r="DP8" s="640"/>
      <c r="DQ8" s="644">
        <v>3850548</v>
      </c>
      <c r="DR8" s="639"/>
      <c r="DS8" s="639"/>
      <c r="DT8" s="639"/>
      <c r="DU8" s="639"/>
      <c r="DV8" s="639"/>
      <c r="DW8" s="639"/>
      <c r="DX8" s="639"/>
      <c r="DY8" s="639"/>
      <c r="DZ8" s="639"/>
      <c r="EA8" s="639"/>
      <c r="EB8" s="639"/>
      <c r="EC8" s="685"/>
    </row>
    <row r="9" spans="2:143" ht="11.25" customHeight="1" x14ac:dyDescent="0.15">
      <c r="B9" s="635" t="s">
        <v>179</v>
      </c>
      <c r="C9" s="636"/>
      <c r="D9" s="636"/>
      <c r="E9" s="636"/>
      <c r="F9" s="636"/>
      <c r="G9" s="636"/>
      <c r="H9" s="636"/>
      <c r="I9" s="636"/>
      <c r="J9" s="636"/>
      <c r="K9" s="636"/>
      <c r="L9" s="636"/>
      <c r="M9" s="636"/>
      <c r="N9" s="636"/>
      <c r="O9" s="636"/>
      <c r="P9" s="636"/>
      <c r="Q9" s="637"/>
      <c r="R9" s="638">
        <v>27435</v>
      </c>
      <c r="S9" s="639"/>
      <c r="T9" s="639"/>
      <c r="U9" s="639"/>
      <c r="V9" s="639"/>
      <c r="W9" s="639"/>
      <c r="X9" s="639"/>
      <c r="Y9" s="640"/>
      <c r="Z9" s="671">
        <v>0.1</v>
      </c>
      <c r="AA9" s="671"/>
      <c r="AB9" s="671"/>
      <c r="AC9" s="671"/>
      <c r="AD9" s="672">
        <v>27435</v>
      </c>
      <c r="AE9" s="672"/>
      <c r="AF9" s="672"/>
      <c r="AG9" s="672"/>
      <c r="AH9" s="672"/>
      <c r="AI9" s="672"/>
      <c r="AJ9" s="672"/>
      <c r="AK9" s="672"/>
      <c r="AL9" s="641">
        <v>0.3</v>
      </c>
      <c r="AM9" s="642"/>
      <c r="AN9" s="642"/>
      <c r="AO9" s="673"/>
      <c r="AP9" s="635" t="s">
        <v>180</v>
      </c>
      <c r="AQ9" s="636"/>
      <c r="AR9" s="636"/>
      <c r="AS9" s="636"/>
      <c r="AT9" s="636"/>
      <c r="AU9" s="636"/>
      <c r="AV9" s="636"/>
      <c r="AW9" s="636"/>
      <c r="AX9" s="636"/>
      <c r="AY9" s="636"/>
      <c r="AZ9" s="636"/>
      <c r="BA9" s="636"/>
      <c r="BB9" s="636"/>
      <c r="BC9" s="636"/>
      <c r="BD9" s="636"/>
      <c r="BE9" s="636"/>
      <c r="BF9" s="637"/>
      <c r="BG9" s="638">
        <v>2346570</v>
      </c>
      <c r="BH9" s="639"/>
      <c r="BI9" s="639"/>
      <c r="BJ9" s="639"/>
      <c r="BK9" s="639"/>
      <c r="BL9" s="639"/>
      <c r="BM9" s="639"/>
      <c r="BN9" s="640"/>
      <c r="BO9" s="671">
        <v>39.700000000000003</v>
      </c>
      <c r="BP9" s="671"/>
      <c r="BQ9" s="671"/>
      <c r="BR9" s="671"/>
      <c r="BS9" s="644" t="s">
        <v>181</v>
      </c>
      <c r="BT9" s="639"/>
      <c r="BU9" s="639"/>
      <c r="BV9" s="639"/>
      <c r="BW9" s="639"/>
      <c r="BX9" s="639"/>
      <c r="BY9" s="639"/>
      <c r="BZ9" s="639"/>
      <c r="CA9" s="639"/>
      <c r="CB9" s="685"/>
      <c r="CD9" s="677" t="s">
        <v>182</v>
      </c>
      <c r="CE9" s="678"/>
      <c r="CF9" s="678"/>
      <c r="CG9" s="678"/>
      <c r="CH9" s="678"/>
      <c r="CI9" s="678"/>
      <c r="CJ9" s="678"/>
      <c r="CK9" s="678"/>
      <c r="CL9" s="678"/>
      <c r="CM9" s="678"/>
      <c r="CN9" s="678"/>
      <c r="CO9" s="678"/>
      <c r="CP9" s="678"/>
      <c r="CQ9" s="679"/>
      <c r="CR9" s="638">
        <v>1249815</v>
      </c>
      <c r="CS9" s="639"/>
      <c r="CT9" s="639"/>
      <c r="CU9" s="639"/>
      <c r="CV9" s="639"/>
      <c r="CW9" s="639"/>
      <c r="CX9" s="639"/>
      <c r="CY9" s="640"/>
      <c r="CZ9" s="671">
        <v>4.8</v>
      </c>
      <c r="DA9" s="671"/>
      <c r="DB9" s="671"/>
      <c r="DC9" s="671"/>
      <c r="DD9" s="644">
        <v>9159</v>
      </c>
      <c r="DE9" s="639"/>
      <c r="DF9" s="639"/>
      <c r="DG9" s="639"/>
      <c r="DH9" s="639"/>
      <c r="DI9" s="639"/>
      <c r="DJ9" s="639"/>
      <c r="DK9" s="639"/>
      <c r="DL9" s="639"/>
      <c r="DM9" s="639"/>
      <c r="DN9" s="639"/>
      <c r="DO9" s="639"/>
      <c r="DP9" s="640"/>
      <c r="DQ9" s="644">
        <v>820411</v>
      </c>
      <c r="DR9" s="639"/>
      <c r="DS9" s="639"/>
      <c r="DT9" s="639"/>
      <c r="DU9" s="639"/>
      <c r="DV9" s="639"/>
      <c r="DW9" s="639"/>
      <c r="DX9" s="639"/>
      <c r="DY9" s="639"/>
      <c r="DZ9" s="639"/>
      <c r="EA9" s="639"/>
      <c r="EB9" s="639"/>
      <c r="EC9" s="685"/>
    </row>
    <row r="10" spans="2:143" ht="11.25" customHeight="1" x14ac:dyDescent="0.15">
      <c r="B10" s="635" t="s">
        <v>183</v>
      </c>
      <c r="C10" s="636"/>
      <c r="D10" s="636"/>
      <c r="E10" s="636"/>
      <c r="F10" s="636"/>
      <c r="G10" s="636"/>
      <c r="H10" s="636"/>
      <c r="I10" s="636"/>
      <c r="J10" s="636"/>
      <c r="K10" s="636"/>
      <c r="L10" s="636"/>
      <c r="M10" s="636"/>
      <c r="N10" s="636"/>
      <c r="O10" s="636"/>
      <c r="P10" s="636"/>
      <c r="Q10" s="637"/>
      <c r="R10" s="638" t="s">
        <v>184</v>
      </c>
      <c r="S10" s="639"/>
      <c r="T10" s="639"/>
      <c r="U10" s="639"/>
      <c r="V10" s="639"/>
      <c r="W10" s="639"/>
      <c r="X10" s="639"/>
      <c r="Y10" s="640"/>
      <c r="Z10" s="671" t="s">
        <v>185</v>
      </c>
      <c r="AA10" s="671"/>
      <c r="AB10" s="671"/>
      <c r="AC10" s="671"/>
      <c r="AD10" s="672" t="s">
        <v>181</v>
      </c>
      <c r="AE10" s="672"/>
      <c r="AF10" s="672"/>
      <c r="AG10" s="672"/>
      <c r="AH10" s="672"/>
      <c r="AI10" s="672"/>
      <c r="AJ10" s="672"/>
      <c r="AK10" s="672"/>
      <c r="AL10" s="641" t="s">
        <v>69</v>
      </c>
      <c r="AM10" s="642"/>
      <c r="AN10" s="642"/>
      <c r="AO10" s="673"/>
      <c r="AP10" s="635" t="s">
        <v>186</v>
      </c>
      <c r="AQ10" s="636"/>
      <c r="AR10" s="636"/>
      <c r="AS10" s="636"/>
      <c r="AT10" s="636"/>
      <c r="AU10" s="636"/>
      <c r="AV10" s="636"/>
      <c r="AW10" s="636"/>
      <c r="AX10" s="636"/>
      <c r="AY10" s="636"/>
      <c r="AZ10" s="636"/>
      <c r="BA10" s="636"/>
      <c r="BB10" s="636"/>
      <c r="BC10" s="636"/>
      <c r="BD10" s="636"/>
      <c r="BE10" s="636"/>
      <c r="BF10" s="637"/>
      <c r="BG10" s="638">
        <v>134151</v>
      </c>
      <c r="BH10" s="639"/>
      <c r="BI10" s="639"/>
      <c r="BJ10" s="639"/>
      <c r="BK10" s="639"/>
      <c r="BL10" s="639"/>
      <c r="BM10" s="639"/>
      <c r="BN10" s="640"/>
      <c r="BO10" s="671">
        <v>2.2999999999999998</v>
      </c>
      <c r="BP10" s="671"/>
      <c r="BQ10" s="671"/>
      <c r="BR10" s="671"/>
      <c r="BS10" s="644">
        <v>22202</v>
      </c>
      <c r="BT10" s="639"/>
      <c r="BU10" s="639"/>
      <c r="BV10" s="639"/>
      <c r="BW10" s="639"/>
      <c r="BX10" s="639"/>
      <c r="BY10" s="639"/>
      <c r="BZ10" s="639"/>
      <c r="CA10" s="639"/>
      <c r="CB10" s="685"/>
      <c r="CD10" s="677" t="s">
        <v>187</v>
      </c>
      <c r="CE10" s="678"/>
      <c r="CF10" s="678"/>
      <c r="CG10" s="678"/>
      <c r="CH10" s="678"/>
      <c r="CI10" s="678"/>
      <c r="CJ10" s="678"/>
      <c r="CK10" s="678"/>
      <c r="CL10" s="678"/>
      <c r="CM10" s="678"/>
      <c r="CN10" s="678"/>
      <c r="CO10" s="678"/>
      <c r="CP10" s="678"/>
      <c r="CQ10" s="679"/>
      <c r="CR10" s="638">
        <v>24988</v>
      </c>
      <c r="CS10" s="639"/>
      <c r="CT10" s="639"/>
      <c r="CU10" s="639"/>
      <c r="CV10" s="639"/>
      <c r="CW10" s="639"/>
      <c r="CX10" s="639"/>
      <c r="CY10" s="640"/>
      <c r="CZ10" s="671">
        <v>0.1</v>
      </c>
      <c r="DA10" s="671"/>
      <c r="DB10" s="671"/>
      <c r="DC10" s="671"/>
      <c r="DD10" s="644" t="s">
        <v>69</v>
      </c>
      <c r="DE10" s="639"/>
      <c r="DF10" s="639"/>
      <c r="DG10" s="639"/>
      <c r="DH10" s="639"/>
      <c r="DI10" s="639"/>
      <c r="DJ10" s="639"/>
      <c r="DK10" s="639"/>
      <c r="DL10" s="639"/>
      <c r="DM10" s="639"/>
      <c r="DN10" s="639"/>
      <c r="DO10" s="639"/>
      <c r="DP10" s="640"/>
      <c r="DQ10" s="644">
        <v>14584</v>
      </c>
      <c r="DR10" s="639"/>
      <c r="DS10" s="639"/>
      <c r="DT10" s="639"/>
      <c r="DU10" s="639"/>
      <c r="DV10" s="639"/>
      <c r="DW10" s="639"/>
      <c r="DX10" s="639"/>
      <c r="DY10" s="639"/>
      <c r="DZ10" s="639"/>
      <c r="EA10" s="639"/>
      <c r="EB10" s="639"/>
      <c r="EC10" s="685"/>
    </row>
    <row r="11" spans="2:143" ht="11.25" customHeight="1" x14ac:dyDescent="0.15">
      <c r="B11" s="635" t="s">
        <v>188</v>
      </c>
      <c r="C11" s="636"/>
      <c r="D11" s="636"/>
      <c r="E11" s="636"/>
      <c r="F11" s="636"/>
      <c r="G11" s="636"/>
      <c r="H11" s="636"/>
      <c r="I11" s="636"/>
      <c r="J11" s="636"/>
      <c r="K11" s="636"/>
      <c r="L11" s="636"/>
      <c r="M11" s="636"/>
      <c r="N11" s="636"/>
      <c r="O11" s="636"/>
      <c r="P11" s="636"/>
      <c r="Q11" s="637"/>
      <c r="R11" s="638">
        <v>1000393</v>
      </c>
      <c r="S11" s="639"/>
      <c r="T11" s="639"/>
      <c r="U11" s="639"/>
      <c r="V11" s="639"/>
      <c r="W11" s="639"/>
      <c r="X11" s="639"/>
      <c r="Y11" s="640"/>
      <c r="Z11" s="641">
        <v>3.8</v>
      </c>
      <c r="AA11" s="642"/>
      <c r="AB11" s="642"/>
      <c r="AC11" s="643"/>
      <c r="AD11" s="644">
        <v>1000393</v>
      </c>
      <c r="AE11" s="639"/>
      <c r="AF11" s="639"/>
      <c r="AG11" s="639"/>
      <c r="AH11" s="639"/>
      <c r="AI11" s="639"/>
      <c r="AJ11" s="639"/>
      <c r="AK11" s="640"/>
      <c r="AL11" s="641">
        <v>10.7</v>
      </c>
      <c r="AM11" s="642"/>
      <c r="AN11" s="642"/>
      <c r="AO11" s="673"/>
      <c r="AP11" s="635" t="s">
        <v>189</v>
      </c>
      <c r="AQ11" s="636"/>
      <c r="AR11" s="636"/>
      <c r="AS11" s="636"/>
      <c r="AT11" s="636"/>
      <c r="AU11" s="636"/>
      <c r="AV11" s="636"/>
      <c r="AW11" s="636"/>
      <c r="AX11" s="636"/>
      <c r="AY11" s="636"/>
      <c r="AZ11" s="636"/>
      <c r="BA11" s="636"/>
      <c r="BB11" s="636"/>
      <c r="BC11" s="636"/>
      <c r="BD11" s="636"/>
      <c r="BE11" s="636"/>
      <c r="BF11" s="637"/>
      <c r="BG11" s="638">
        <v>139873</v>
      </c>
      <c r="BH11" s="639"/>
      <c r="BI11" s="639"/>
      <c r="BJ11" s="639"/>
      <c r="BK11" s="639"/>
      <c r="BL11" s="639"/>
      <c r="BM11" s="639"/>
      <c r="BN11" s="640"/>
      <c r="BO11" s="671">
        <v>2.4</v>
      </c>
      <c r="BP11" s="671"/>
      <c r="BQ11" s="671"/>
      <c r="BR11" s="671"/>
      <c r="BS11" s="644">
        <v>32985</v>
      </c>
      <c r="BT11" s="639"/>
      <c r="BU11" s="639"/>
      <c r="BV11" s="639"/>
      <c r="BW11" s="639"/>
      <c r="BX11" s="639"/>
      <c r="BY11" s="639"/>
      <c r="BZ11" s="639"/>
      <c r="CA11" s="639"/>
      <c r="CB11" s="685"/>
      <c r="CD11" s="677" t="s">
        <v>190</v>
      </c>
      <c r="CE11" s="678"/>
      <c r="CF11" s="678"/>
      <c r="CG11" s="678"/>
      <c r="CH11" s="678"/>
      <c r="CI11" s="678"/>
      <c r="CJ11" s="678"/>
      <c r="CK11" s="678"/>
      <c r="CL11" s="678"/>
      <c r="CM11" s="678"/>
      <c r="CN11" s="678"/>
      <c r="CO11" s="678"/>
      <c r="CP11" s="678"/>
      <c r="CQ11" s="679"/>
      <c r="CR11" s="638">
        <v>285114</v>
      </c>
      <c r="CS11" s="639"/>
      <c r="CT11" s="639"/>
      <c r="CU11" s="639"/>
      <c r="CV11" s="639"/>
      <c r="CW11" s="639"/>
      <c r="CX11" s="639"/>
      <c r="CY11" s="640"/>
      <c r="CZ11" s="671">
        <v>1.1000000000000001</v>
      </c>
      <c r="DA11" s="671"/>
      <c r="DB11" s="671"/>
      <c r="DC11" s="671"/>
      <c r="DD11" s="644">
        <v>118196</v>
      </c>
      <c r="DE11" s="639"/>
      <c r="DF11" s="639"/>
      <c r="DG11" s="639"/>
      <c r="DH11" s="639"/>
      <c r="DI11" s="639"/>
      <c r="DJ11" s="639"/>
      <c r="DK11" s="639"/>
      <c r="DL11" s="639"/>
      <c r="DM11" s="639"/>
      <c r="DN11" s="639"/>
      <c r="DO11" s="639"/>
      <c r="DP11" s="640"/>
      <c r="DQ11" s="644">
        <v>105516</v>
      </c>
      <c r="DR11" s="639"/>
      <c r="DS11" s="639"/>
      <c r="DT11" s="639"/>
      <c r="DU11" s="639"/>
      <c r="DV11" s="639"/>
      <c r="DW11" s="639"/>
      <c r="DX11" s="639"/>
      <c r="DY11" s="639"/>
      <c r="DZ11" s="639"/>
      <c r="EA11" s="639"/>
      <c r="EB11" s="639"/>
      <c r="EC11" s="685"/>
    </row>
    <row r="12" spans="2:143" ht="11.25" customHeight="1" x14ac:dyDescent="0.15">
      <c r="B12" s="635" t="s">
        <v>191</v>
      </c>
      <c r="C12" s="636"/>
      <c r="D12" s="636"/>
      <c r="E12" s="636"/>
      <c r="F12" s="636"/>
      <c r="G12" s="636"/>
      <c r="H12" s="636"/>
      <c r="I12" s="636"/>
      <c r="J12" s="636"/>
      <c r="K12" s="636"/>
      <c r="L12" s="636"/>
      <c r="M12" s="636"/>
      <c r="N12" s="636"/>
      <c r="O12" s="636"/>
      <c r="P12" s="636"/>
      <c r="Q12" s="637"/>
      <c r="R12" s="638">
        <v>42900</v>
      </c>
      <c r="S12" s="639"/>
      <c r="T12" s="639"/>
      <c r="U12" s="639"/>
      <c r="V12" s="639"/>
      <c r="W12" s="639"/>
      <c r="X12" s="639"/>
      <c r="Y12" s="640"/>
      <c r="Z12" s="671">
        <v>0.2</v>
      </c>
      <c r="AA12" s="671"/>
      <c r="AB12" s="671"/>
      <c r="AC12" s="671"/>
      <c r="AD12" s="672">
        <v>42900</v>
      </c>
      <c r="AE12" s="672"/>
      <c r="AF12" s="672"/>
      <c r="AG12" s="672"/>
      <c r="AH12" s="672"/>
      <c r="AI12" s="672"/>
      <c r="AJ12" s="672"/>
      <c r="AK12" s="672"/>
      <c r="AL12" s="641">
        <v>0.5</v>
      </c>
      <c r="AM12" s="642"/>
      <c r="AN12" s="642"/>
      <c r="AO12" s="673"/>
      <c r="AP12" s="635" t="s">
        <v>192</v>
      </c>
      <c r="AQ12" s="636"/>
      <c r="AR12" s="636"/>
      <c r="AS12" s="636"/>
      <c r="AT12" s="636"/>
      <c r="AU12" s="636"/>
      <c r="AV12" s="636"/>
      <c r="AW12" s="636"/>
      <c r="AX12" s="636"/>
      <c r="AY12" s="636"/>
      <c r="AZ12" s="636"/>
      <c r="BA12" s="636"/>
      <c r="BB12" s="636"/>
      <c r="BC12" s="636"/>
      <c r="BD12" s="636"/>
      <c r="BE12" s="636"/>
      <c r="BF12" s="637"/>
      <c r="BG12" s="638">
        <v>2717422</v>
      </c>
      <c r="BH12" s="639"/>
      <c r="BI12" s="639"/>
      <c r="BJ12" s="639"/>
      <c r="BK12" s="639"/>
      <c r="BL12" s="639"/>
      <c r="BM12" s="639"/>
      <c r="BN12" s="640"/>
      <c r="BO12" s="671">
        <v>46</v>
      </c>
      <c r="BP12" s="671"/>
      <c r="BQ12" s="671"/>
      <c r="BR12" s="671"/>
      <c r="BS12" s="644">
        <v>180019</v>
      </c>
      <c r="BT12" s="639"/>
      <c r="BU12" s="639"/>
      <c r="BV12" s="639"/>
      <c r="BW12" s="639"/>
      <c r="BX12" s="639"/>
      <c r="BY12" s="639"/>
      <c r="BZ12" s="639"/>
      <c r="CA12" s="639"/>
      <c r="CB12" s="685"/>
      <c r="CD12" s="677" t="s">
        <v>193</v>
      </c>
      <c r="CE12" s="678"/>
      <c r="CF12" s="678"/>
      <c r="CG12" s="678"/>
      <c r="CH12" s="678"/>
      <c r="CI12" s="678"/>
      <c r="CJ12" s="678"/>
      <c r="CK12" s="678"/>
      <c r="CL12" s="678"/>
      <c r="CM12" s="678"/>
      <c r="CN12" s="678"/>
      <c r="CO12" s="678"/>
      <c r="CP12" s="678"/>
      <c r="CQ12" s="679"/>
      <c r="CR12" s="638">
        <v>378734</v>
      </c>
      <c r="CS12" s="639"/>
      <c r="CT12" s="639"/>
      <c r="CU12" s="639"/>
      <c r="CV12" s="639"/>
      <c r="CW12" s="639"/>
      <c r="CX12" s="639"/>
      <c r="CY12" s="640"/>
      <c r="CZ12" s="671">
        <v>1.5</v>
      </c>
      <c r="DA12" s="671"/>
      <c r="DB12" s="671"/>
      <c r="DC12" s="671"/>
      <c r="DD12" s="644">
        <v>6248</v>
      </c>
      <c r="DE12" s="639"/>
      <c r="DF12" s="639"/>
      <c r="DG12" s="639"/>
      <c r="DH12" s="639"/>
      <c r="DI12" s="639"/>
      <c r="DJ12" s="639"/>
      <c r="DK12" s="639"/>
      <c r="DL12" s="639"/>
      <c r="DM12" s="639"/>
      <c r="DN12" s="639"/>
      <c r="DO12" s="639"/>
      <c r="DP12" s="640"/>
      <c r="DQ12" s="644">
        <v>334988</v>
      </c>
      <c r="DR12" s="639"/>
      <c r="DS12" s="639"/>
      <c r="DT12" s="639"/>
      <c r="DU12" s="639"/>
      <c r="DV12" s="639"/>
      <c r="DW12" s="639"/>
      <c r="DX12" s="639"/>
      <c r="DY12" s="639"/>
      <c r="DZ12" s="639"/>
      <c r="EA12" s="639"/>
      <c r="EB12" s="639"/>
      <c r="EC12" s="685"/>
    </row>
    <row r="13" spans="2:143" ht="11.25" customHeight="1" x14ac:dyDescent="0.15">
      <c r="B13" s="635" t="s">
        <v>194</v>
      </c>
      <c r="C13" s="636"/>
      <c r="D13" s="636"/>
      <c r="E13" s="636"/>
      <c r="F13" s="636"/>
      <c r="G13" s="636"/>
      <c r="H13" s="636"/>
      <c r="I13" s="636"/>
      <c r="J13" s="636"/>
      <c r="K13" s="636"/>
      <c r="L13" s="636"/>
      <c r="M13" s="636"/>
      <c r="N13" s="636"/>
      <c r="O13" s="636"/>
      <c r="P13" s="636"/>
      <c r="Q13" s="637"/>
      <c r="R13" s="638" t="s">
        <v>184</v>
      </c>
      <c r="S13" s="639"/>
      <c r="T13" s="639"/>
      <c r="U13" s="639"/>
      <c r="V13" s="639"/>
      <c r="W13" s="639"/>
      <c r="X13" s="639"/>
      <c r="Y13" s="640"/>
      <c r="Z13" s="671" t="s">
        <v>185</v>
      </c>
      <c r="AA13" s="671"/>
      <c r="AB13" s="671"/>
      <c r="AC13" s="671"/>
      <c r="AD13" s="672" t="s">
        <v>181</v>
      </c>
      <c r="AE13" s="672"/>
      <c r="AF13" s="672"/>
      <c r="AG13" s="672"/>
      <c r="AH13" s="672"/>
      <c r="AI13" s="672"/>
      <c r="AJ13" s="672"/>
      <c r="AK13" s="672"/>
      <c r="AL13" s="641" t="s">
        <v>184</v>
      </c>
      <c r="AM13" s="642"/>
      <c r="AN13" s="642"/>
      <c r="AO13" s="673"/>
      <c r="AP13" s="635" t="s">
        <v>195</v>
      </c>
      <c r="AQ13" s="636"/>
      <c r="AR13" s="636"/>
      <c r="AS13" s="636"/>
      <c r="AT13" s="636"/>
      <c r="AU13" s="636"/>
      <c r="AV13" s="636"/>
      <c r="AW13" s="636"/>
      <c r="AX13" s="636"/>
      <c r="AY13" s="636"/>
      <c r="AZ13" s="636"/>
      <c r="BA13" s="636"/>
      <c r="BB13" s="636"/>
      <c r="BC13" s="636"/>
      <c r="BD13" s="636"/>
      <c r="BE13" s="636"/>
      <c r="BF13" s="637"/>
      <c r="BG13" s="638">
        <v>2705120</v>
      </c>
      <c r="BH13" s="639"/>
      <c r="BI13" s="639"/>
      <c r="BJ13" s="639"/>
      <c r="BK13" s="639"/>
      <c r="BL13" s="639"/>
      <c r="BM13" s="639"/>
      <c r="BN13" s="640"/>
      <c r="BO13" s="671">
        <v>45.8</v>
      </c>
      <c r="BP13" s="671"/>
      <c r="BQ13" s="671"/>
      <c r="BR13" s="671"/>
      <c r="BS13" s="644">
        <v>180019</v>
      </c>
      <c r="BT13" s="639"/>
      <c r="BU13" s="639"/>
      <c r="BV13" s="639"/>
      <c r="BW13" s="639"/>
      <c r="BX13" s="639"/>
      <c r="BY13" s="639"/>
      <c r="BZ13" s="639"/>
      <c r="CA13" s="639"/>
      <c r="CB13" s="685"/>
      <c r="CD13" s="677" t="s">
        <v>196</v>
      </c>
      <c r="CE13" s="678"/>
      <c r="CF13" s="678"/>
      <c r="CG13" s="678"/>
      <c r="CH13" s="678"/>
      <c r="CI13" s="678"/>
      <c r="CJ13" s="678"/>
      <c r="CK13" s="678"/>
      <c r="CL13" s="678"/>
      <c r="CM13" s="678"/>
      <c r="CN13" s="678"/>
      <c r="CO13" s="678"/>
      <c r="CP13" s="678"/>
      <c r="CQ13" s="679"/>
      <c r="CR13" s="638">
        <v>1018429</v>
      </c>
      <c r="CS13" s="639"/>
      <c r="CT13" s="639"/>
      <c r="CU13" s="639"/>
      <c r="CV13" s="639"/>
      <c r="CW13" s="639"/>
      <c r="CX13" s="639"/>
      <c r="CY13" s="640"/>
      <c r="CZ13" s="671">
        <v>3.9</v>
      </c>
      <c r="DA13" s="671"/>
      <c r="DB13" s="671"/>
      <c r="DC13" s="671"/>
      <c r="DD13" s="644">
        <v>662968</v>
      </c>
      <c r="DE13" s="639"/>
      <c r="DF13" s="639"/>
      <c r="DG13" s="639"/>
      <c r="DH13" s="639"/>
      <c r="DI13" s="639"/>
      <c r="DJ13" s="639"/>
      <c r="DK13" s="639"/>
      <c r="DL13" s="639"/>
      <c r="DM13" s="639"/>
      <c r="DN13" s="639"/>
      <c r="DO13" s="639"/>
      <c r="DP13" s="640"/>
      <c r="DQ13" s="644">
        <v>428701</v>
      </c>
      <c r="DR13" s="639"/>
      <c r="DS13" s="639"/>
      <c r="DT13" s="639"/>
      <c r="DU13" s="639"/>
      <c r="DV13" s="639"/>
      <c r="DW13" s="639"/>
      <c r="DX13" s="639"/>
      <c r="DY13" s="639"/>
      <c r="DZ13" s="639"/>
      <c r="EA13" s="639"/>
      <c r="EB13" s="639"/>
      <c r="EC13" s="685"/>
    </row>
    <row r="14" spans="2:143" ht="11.25" customHeight="1" x14ac:dyDescent="0.15">
      <c r="B14" s="635" t="s">
        <v>197</v>
      </c>
      <c r="C14" s="636"/>
      <c r="D14" s="636"/>
      <c r="E14" s="636"/>
      <c r="F14" s="636"/>
      <c r="G14" s="636"/>
      <c r="H14" s="636"/>
      <c r="I14" s="636"/>
      <c r="J14" s="636"/>
      <c r="K14" s="636"/>
      <c r="L14" s="636"/>
      <c r="M14" s="636"/>
      <c r="N14" s="636"/>
      <c r="O14" s="636"/>
      <c r="P14" s="636"/>
      <c r="Q14" s="637"/>
      <c r="R14" s="638" t="s">
        <v>69</v>
      </c>
      <c r="S14" s="639"/>
      <c r="T14" s="639"/>
      <c r="U14" s="639"/>
      <c r="V14" s="639"/>
      <c r="W14" s="639"/>
      <c r="X14" s="639"/>
      <c r="Y14" s="640"/>
      <c r="Z14" s="671" t="s">
        <v>69</v>
      </c>
      <c r="AA14" s="671"/>
      <c r="AB14" s="671"/>
      <c r="AC14" s="671"/>
      <c r="AD14" s="672" t="s">
        <v>181</v>
      </c>
      <c r="AE14" s="672"/>
      <c r="AF14" s="672"/>
      <c r="AG14" s="672"/>
      <c r="AH14" s="672"/>
      <c r="AI14" s="672"/>
      <c r="AJ14" s="672"/>
      <c r="AK14" s="672"/>
      <c r="AL14" s="641" t="s">
        <v>181</v>
      </c>
      <c r="AM14" s="642"/>
      <c r="AN14" s="642"/>
      <c r="AO14" s="673"/>
      <c r="AP14" s="635" t="s">
        <v>198</v>
      </c>
      <c r="AQ14" s="636"/>
      <c r="AR14" s="636"/>
      <c r="AS14" s="636"/>
      <c r="AT14" s="636"/>
      <c r="AU14" s="636"/>
      <c r="AV14" s="636"/>
      <c r="AW14" s="636"/>
      <c r="AX14" s="636"/>
      <c r="AY14" s="636"/>
      <c r="AZ14" s="636"/>
      <c r="BA14" s="636"/>
      <c r="BB14" s="636"/>
      <c r="BC14" s="636"/>
      <c r="BD14" s="636"/>
      <c r="BE14" s="636"/>
      <c r="BF14" s="637"/>
      <c r="BG14" s="638">
        <v>119175</v>
      </c>
      <c r="BH14" s="639"/>
      <c r="BI14" s="639"/>
      <c r="BJ14" s="639"/>
      <c r="BK14" s="639"/>
      <c r="BL14" s="639"/>
      <c r="BM14" s="639"/>
      <c r="BN14" s="640"/>
      <c r="BO14" s="671">
        <v>2</v>
      </c>
      <c r="BP14" s="671"/>
      <c r="BQ14" s="671"/>
      <c r="BR14" s="671"/>
      <c r="BS14" s="644" t="s">
        <v>184</v>
      </c>
      <c r="BT14" s="639"/>
      <c r="BU14" s="639"/>
      <c r="BV14" s="639"/>
      <c r="BW14" s="639"/>
      <c r="BX14" s="639"/>
      <c r="BY14" s="639"/>
      <c r="BZ14" s="639"/>
      <c r="CA14" s="639"/>
      <c r="CB14" s="685"/>
      <c r="CD14" s="677" t="s">
        <v>199</v>
      </c>
      <c r="CE14" s="678"/>
      <c r="CF14" s="678"/>
      <c r="CG14" s="678"/>
      <c r="CH14" s="678"/>
      <c r="CI14" s="678"/>
      <c r="CJ14" s="678"/>
      <c r="CK14" s="678"/>
      <c r="CL14" s="678"/>
      <c r="CM14" s="678"/>
      <c r="CN14" s="678"/>
      <c r="CO14" s="678"/>
      <c r="CP14" s="678"/>
      <c r="CQ14" s="679"/>
      <c r="CR14" s="638">
        <v>774518</v>
      </c>
      <c r="CS14" s="639"/>
      <c r="CT14" s="639"/>
      <c r="CU14" s="639"/>
      <c r="CV14" s="639"/>
      <c r="CW14" s="639"/>
      <c r="CX14" s="639"/>
      <c r="CY14" s="640"/>
      <c r="CZ14" s="671">
        <v>3</v>
      </c>
      <c r="DA14" s="671"/>
      <c r="DB14" s="671"/>
      <c r="DC14" s="671"/>
      <c r="DD14" s="644">
        <v>6491</v>
      </c>
      <c r="DE14" s="639"/>
      <c r="DF14" s="639"/>
      <c r="DG14" s="639"/>
      <c r="DH14" s="639"/>
      <c r="DI14" s="639"/>
      <c r="DJ14" s="639"/>
      <c r="DK14" s="639"/>
      <c r="DL14" s="639"/>
      <c r="DM14" s="639"/>
      <c r="DN14" s="639"/>
      <c r="DO14" s="639"/>
      <c r="DP14" s="640"/>
      <c r="DQ14" s="644">
        <v>752102</v>
      </c>
      <c r="DR14" s="639"/>
      <c r="DS14" s="639"/>
      <c r="DT14" s="639"/>
      <c r="DU14" s="639"/>
      <c r="DV14" s="639"/>
      <c r="DW14" s="639"/>
      <c r="DX14" s="639"/>
      <c r="DY14" s="639"/>
      <c r="DZ14" s="639"/>
      <c r="EA14" s="639"/>
      <c r="EB14" s="639"/>
      <c r="EC14" s="685"/>
    </row>
    <row r="15" spans="2:143" ht="11.25" customHeight="1" x14ac:dyDescent="0.15">
      <c r="B15" s="635" t="s">
        <v>200</v>
      </c>
      <c r="C15" s="636"/>
      <c r="D15" s="636"/>
      <c r="E15" s="636"/>
      <c r="F15" s="636"/>
      <c r="G15" s="636"/>
      <c r="H15" s="636"/>
      <c r="I15" s="636"/>
      <c r="J15" s="636"/>
      <c r="K15" s="636"/>
      <c r="L15" s="636"/>
      <c r="M15" s="636"/>
      <c r="N15" s="636"/>
      <c r="O15" s="636"/>
      <c r="P15" s="636"/>
      <c r="Q15" s="637"/>
      <c r="R15" s="638" t="s">
        <v>181</v>
      </c>
      <c r="S15" s="639"/>
      <c r="T15" s="639"/>
      <c r="U15" s="639"/>
      <c r="V15" s="639"/>
      <c r="W15" s="639"/>
      <c r="X15" s="639"/>
      <c r="Y15" s="640"/>
      <c r="Z15" s="671" t="s">
        <v>177</v>
      </c>
      <c r="AA15" s="671"/>
      <c r="AB15" s="671"/>
      <c r="AC15" s="671"/>
      <c r="AD15" s="672" t="s">
        <v>181</v>
      </c>
      <c r="AE15" s="672"/>
      <c r="AF15" s="672"/>
      <c r="AG15" s="672"/>
      <c r="AH15" s="672"/>
      <c r="AI15" s="672"/>
      <c r="AJ15" s="672"/>
      <c r="AK15" s="672"/>
      <c r="AL15" s="641" t="s">
        <v>181</v>
      </c>
      <c r="AM15" s="642"/>
      <c r="AN15" s="642"/>
      <c r="AO15" s="673"/>
      <c r="AP15" s="635" t="s">
        <v>201</v>
      </c>
      <c r="AQ15" s="636"/>
      <c r="AR15" s="636"/>
      <c r="AS15" s="636"/>
      <c r="AT15" s="636"/>
      <c r="AU15" s="636"/>
      <c r="AV15" s="636"/>
      <c r="AW15" s="636"/>
      <c r="AX15" s="636"/>
      <c r="AY15" s="636"/>
      <c r="AZ15" s="636"/>
      <c r="BA15" s="636"/>
      <c r="BB15" s="636"/>
      <c r="BC15" s="636"/>
      <c r="BD15" s="636"/>
      <c r="BE15" s="636"/>
      <c r="BF15" s="637"/>
      <c r="BG15" s="638">
        <v>364477</v>
      </c>
      <c r="BH15" s="639"/>
      <c r="BI15" s="639"/>
      <c r="BJ15" s="639"/>
      <c r="BK15" s="639"/>
      <c r="BL15" s="639"/>
      <c r="BM15" s="639"/>
      <c r="BN15" s="640"/>
      <c r="BO15" s="671">
        <v>6.2</v>
      </c>
      <c r="BP15" s="671"/>
      <c r="BQ15" s="671"/>
      <c r="BR15" s="671"/>
      <c r="BS15" s="644" t="s">
        <v>184</v>
      </c>
      <c r="BT15" s="639"/>
      <c r="BU15" s="639"/>
      <c r="BV15" s="639"/>
      <c r="BW15" s="639"/>
      <c r="BX15" s="639"/>
      <c r="BY15" s="639"/>
      <c r="BZ15" s="639"/>
      <c r="CA15" s="639"/>
      <c r="CB15" s="685"/>
      <c r="CD15" s="677" t="s">
        <v>202</v>
      </c>
      <c r="CE15" s="678"/>
      <c r="CF15" s="678"/>
      <c r="CG15" s="678"/>
      <c r="CH15" s="678"/>
      <c r="CI15" s="678"/>
      <c r="CJ15" s="678"/>
      <c r="CK15" s="678"/>
      <c r="CL15" s="678"/>
      <c r="CM15" s="678"/>
      <c r="CN15" s="678"/>
      <c r="CO15" s="678"/>
      <c r="CP15" s="678"/>
      <c r="CQ15" s="679"/>
      <c r="CR15" s="638">
        <v>3408190</v>
      </c>
      <c r="CS15" s="639"/>
      <c r="CT15" s="639"/>
      <c r="CU15" s="639"/>
      <c r="CV15" s="639"/>
      <c r="CW15" s="639"/>
      <c r="CX15" s="639"/>
      <c r="CY15" s="640"/>
      <c r="CZ15" s="671">
        <v>13.2</v>
      </c>
      <c r="DA15" s="671"/>
      <c r="DB15" s="671"/>
      <c r="DC15" s="671"/>
      <c r="DD15" s="644">
        <v>1284390</v>
      </c>
      <c r="DE15" s="639"/>
      <c r="DF15" s="639"/>
      <c r="DG15" s="639"/>
      <c r="DH15" s="639"/>
      <c r="DI15" s="639"/>
      <c r="DJ15" s="639"/>
      <c r="DK15" s="639"/>
      <c r="DL15" s="639"/>
      <c r="DM15" s="639"/>
      <c r="DN15" s="639"/>
      <c r="DO15" s="639"/>
      <c r="DP15" s="640"/>
      <c r="DQ15" s="644">
        <v>1951792</v>
      </c>
      <c r="DR15" s="639"/>
      <c r="DS15" s="639"/>
      <c r="DT15" s="639"/>
      <c r="DU15" s="639"/>
      <c r="DV15" s="639"/>
      <c r="DW15" s="639"/>
      <c r="DX15" s="639"/>
      <c r="DY15" s="639"/>
      <c r="DZ15" s="639"/>
      <c r="EA15" s="639"/>
      <c r="EB15" s="639"/>
      <c r="EC15" s="685"/>
    </row>
    <row r="16" spans="2:143" ht="11.25" customHeight="1" x14ac:dyDescent="0.15">
      <c r="B16" s="635" t="s">
        <v>203</v>
      </c>
      <c r="C16" s="636"/>
      <c r="D16" s="636"/>
      <c r="E16" s="636"/>
      <c r="F16" s="636"/>
      <c r="G16" s="636"/>
      <c r="H16" s="636"/>
      <c r="I16" s="636"/>
      <c r="J16" s="636"/>
      <c r="K16" s="636"/>
      <c r="L16" s="636"/>
      <c r="M16" s="636"/>
      <c r="N16" s="636"/>
      <c r="O16" s="636"/>
      <c r="P16" s="636"/>
      <c r="Q16" s="637"/>
      <c r="R16" s="638">
        <v>15482</v>
      </c>
      <c r="S16" s="639"/>
      <c r="T16" s="639"/>
      <c r="U16" s="639"/>
      <c r="V16" s="639"/>
      <c r="W16" s="639"/>
      <c r="X16" s="639"/>
      <c r="Y16" s="640"/>
      <c r="Z16" s="671">
        <v>0.1</v>
      </c>
      <c r="AA16" s="671"/>
      <c r="AB16" s="671"/>
      <c r="AC16" s="671"/>
      <c r="AD16" s="672">
        <v>15482</v>
      </c>
      <c r="AE16" s="672"/>
      <c r="AF16" s="672"/>
      <c r="AG16" s="672"/>
      <c r="AH16" s="672"/>
      <c r="AI16" s="672"/>
      <c r="AJ16" s="672"/>
      <c r="AK16" s="672"/>
      <c r="AL16" s="641">
        <v>0.2</v>
      </c>
      <c r="AM16" s="642"/>
      <c r="AN16" s="642"/>
      <c r="AO16" s="673"/>
      <c r="AP16" s="635" t="s">
        <v>204</v>
      </c>
      <c r="AQ16" s="636"/>
      <c r="AR16" s="636"/>
      <c r="AS16" s="636"/>
      <c r="AT16" s="636"/>
      <c r="AU16" s="636"/>
      <c r="AV16" s="636"/>
      <c r="AW16" s="636"/>
      <c r="AX16" s="636"/>
      <c r="AY16" s="636"/>
      <c r="AZ16" s="636"/>
      <c r="BA16" s="636"/>
      <c r="BB16" s="636"/>
      <c r="BC16" s="636"/>
      <c r="BD16" s="636"/>
      <c r="BE16" s="636"/>
      <c r="BF16" s="637"/>
      <c r="BG16" s="638" t="s">
        <v>184</v>
      </c>
      <c r="BH16" s="639"/>
      <c r="BI16" s="639"/>
      <c r="BJ16" s="639"/>
      <c r="BK16" s="639"/>
      <c r="BL16" s="639"/>
      <c r="BM16" s="639"/>
      <c r="BN16" s="640"/>
      <c r="BO16" s="671" t="s">
        <v>184</v>
      </c>
      <c r="BP16" s="671"/>
      <c r="BQ16" s="671"/>
      <c r="BR16" s="671"/>
      <c r="BS16" s="644" t="s">
        <v>181</v>
      </c>
      <c r="BT16" s="639"/>
      <c r="BU16" s="639"/>
      <c r="BV16" s="639"/>
      <c r="BW16" s="639"/>
      <c r="BX16" s="639"/>
      <c r="BY16" s="639"/>
      <c r="BZ16" s="639"/>
      <c r="CA16" s="639"/>
      <c r="CB16" s="685"/>
      <c r="CD16" s="677" t="s">
        <v>205</v>
      </c>
      <c r="CE16" s="678"/>
      <c r="CF16" s="678"/>
      <c r="CG16" s="678"/>
      <c r="CH16" s="678"/>
      <c r="CI16" s="678"/>
      <c r="CJ16" s="678"/>
      <c r="CK16" s="678"/>
      <c r="CL16" s="678"/>
      <c r="CM16" s="678"/>
      <c r="CN16" s="678"/>
      <c r="CO16" s="678"/>
      <c r="CP16" s="678"/>
      <c r="CQ16" s="679"/>
      <c r="CR16" s="638">
        <v>65625</v>
      </c>
      <c r="CS16" s="639"/>
      <c r="CT16" s="639"/>
      <c r="CU16" s="639"/>
      <c r="CV16" s="639"/>
      <c r="CW16" s="639"/>
      <c r="CX16" s="639"/>
      <c r="CY16" s="640"/>
      <c r="CZ16" s="671">
        <v>0.3</v>
      </c>
      <c r="DA16" s="671"/>
      <c r="DB16" s="671"/>
      <c r="DC16" s="671"/>
      <c r="DD16" s="644" t="s">
        <v>181</v>
      </c>
      <c r="DE16" s="639"/>
      <c r="DF16" s="639"/>
      <c r="DG16" s="639"/>
      <c r="DH16" s="639"/>
      <c r="DI16" s="639"/>
      <c r="DJ16" s="639"/>
      <c r="DK16" s="639"/>
      <c r="DL16" s="639"/>
      <c r="DM16" s="639"/>
      <c r="DN16" s="639"/>
      <c r="DO16" s="639"/>
      <c r="DP16" s="640"/>
      <c r="DQ16" s="644">
        <v>19591</v>
      </c>
      <c r="DR16" s="639"/>
      <c r="DS16" s="639"/>
      <c r="DT16" s="639"/>
      <c r="DU16" s="639"/>
      <c r="DV16" s="639"/>
      <c r="DW16" s="639"/>
      <c r="DX16" s="639"/>
      <c r="DY16" s="639"/>
      <c r="DZ16" s="639"/>
      <c r="EA16" s="639"/>
      <c r="EB16" s="639"/>
      <c r="EC16" s="685"/>
    </row>
    <row r="17" spans="2:133" ht="11.25" customHeight="1" x14ac:dyDescent="0.15">
      <c r="B17" s="635" t="s">
        <v>206</v>
      </c>
      <c r="C17" s="636"/>
      <c r="D17" s="636"/>
      <c r="E17" s="636"/>
      <c r="F17" s="636"/>
      <c r="G17" s="636"/>
      <c r="H17" s="636"/>
      <c r="I17" s="636"/>
      <c r="J17" s="636"/>
      <c r="K17" s="636"/>
      <c r="L17" s="636"/>
      <c r="M17" s="636"/>
      <c r="N17" s="636"/>
      <c r="O17" s="636"/>
      <c r="P17" s="636"/>
      <c r="Q17" s="637"/>
      <c r="R17" s="638">
        <v>26188</v>
      </c>
      <c r="S17" s="639"/>
      <c r="T17" s="639"/>
      <c r="U17" s="639"/>
      <c r="V17" s="639"/>
      <c r="W17" s="639"/>
      <c r="X17" s="639"/>
      <c r="Y17" s="640"/>
      <c r="Z17" s="671">
        <v>0.1</v>
      </c>
      <c r="AA17" s="671"/>
      <c r="AB17" s="671"/>
      <c r="AC17" s="671"/>
      <c r="AD17" s="672">
        <v>26188</v>
      </c>
      <c r="AE17" s="672"/>
      <c r="AF17" s="672"/>
      <c r="AG17" s="672"/>
      <c r="AH17" s="672"/>
      <c r="AI17" s="672"/>
      <c r="AJ17" s="672"/>
      <c r="AK17" s="672"/>
      <c r="AL17" s="641">
        <v>0.3</v>
      </c>
      <c r="AM17" s="642"/>
      <c r="AN17" s="642"/>
      <c r="AO17" s="673"/>
      <c r="AP17" s="635" t="s">
        <v>207</v>
      </c>
      <c r="AQ17" s="636"/>
      <c r="AR17" s="636"/>
      <c r="AS17" s="636"/>
      <c r="AT17" s="636"/>
      <c r="AU17" s="636"/>
      <c r="AV17" s="636"/>
      <c r="AW17" s="636"/>
      <c r="AX17" s="636"/>
      <c r="AY17" s="636"/>
      <c r="AZ17" s="636"/>
      <c r="BA17" s="636"/>
      <c r="BB17" s="636"/>
      <c r="BC17" s="636"/>
      <c r="BD17" s="636"/>
      <c r="BE17" s="636"/>
      <c r="BF17" s="637"/>
      <c r="BG17" s="638" t="s">
        <v>181</v>
      </c>
      <c r="BH17" s="639"/>
      <c r="BI17" s="639"/>
      <c r="BJ17" s="639"/>
      <c r="BK17" s="639"/>
      <c r="BL17" s="639"/>
      <c r="BM17" s="639"/>
      <c r="BN17" s="640"/>
      <c r="BO17" s="671" t="s">
        <v>181</v>
      </c>
      <c r="BP17" s="671"/>
      <c r="BQ17" s="671"/>
      <c r="BR17" s="671"/>
      <c r="BS17" s="644" t="s">
        <v>69</v>
      </c>
      <c r="BT17" s="639"/>
      <c r="BU17" s="639"/>
      <c r="BV17" s="639"/>
      <c r="BW17" s="639"/>
      <c r="BX17" s="639"/>
      <c r="BY17" s="639"/>
      <c r="BZ17" s="639"/>
      <c r="CA17" s="639"/>
      <c r="CB17" s="685"/>
      <c r="CD17" s="677" t="s">
        <v>208</v>
      </c>
      <c r="CE17" s="678"/>
      <c r="CF17" s="678"/>
      <c r="CG17" s="678"/>
      <c r="CH17" s="678"/>
      <c r="CI17" s="678"/>
      <c r="CJ17" s="678"/>
      <c r="CK17" s="678"/>
      <c r="CL17" s="678"/>
      <c r="CM17" s="678"/>
      <c r="CN17" s="678"/>
      <c r="CO17" s="678"/>
      <c r="CP17" s="678"/>
      <c r="CQ17" s="679"/>
      <c r="CR17" s="638">
        <v>2170391</v>
      </c>
      <c r="CS17" s="639"/>
      <c r="CT17" s="639"/>
      <c r="CU17" s="639"/>
      <c r="CV17" s="639"/>
      <c r="CW17" s="639"/>
      <c r="CX17" s="639"/>
      <c r="CY17" s="640"/>
      <c r="CZ17" s="671">
        <v>8.4</v>
      </c>
      <c r="DA17" s="671"/>
      <c r="DB17" s="671"/>
      <c r="DC17" s="671"/>
      <c r="DD17" s="644" t="s">
        <v>209</v>
      </c>
      <c r="DE17" s="639"/>
      <c r="DF17" s="639"/>
      <c r="DG17" s="639"/>
      <c r="DH17" s="639"/>
      <c r="DI17" s="639"/>
      <c r="DJ17" s="639"/>
      <c r="DK17" s="639"/>
      <c r="DL17" s="639"/>
      <c r="DM17" s="639"/>
      <c r="DN17" s="639"/>
      <c r="DO17" s="639"/>
      <c r="DP17" s="640"/>
      <c r="DQ17" s="644">
        <v>2170022</v>
      </c>
      <c r="DR17" s="639"/>
      <c r="DS17" s="639"/>
      <c r="DT17" s="639"/>
      <c r="DU17" s="639"/>
      <c r="DV17" s="639"/>
      <c r="DW17" s="639"/>
      <c r="DX17" s="639"/>
      <c r="DY17" s="639"/>
      <c r="DZ17" s="639"/>
      <c r="EA17" s="639"/>
      <c r="EB17" s="639"/>
      <c r="EC17" s="685"/>
    </row>
    <row r="18" spans="2:133" ht="11.25" customHeight="1" x14ac:dyDescent="0.15">
      <c r="B18" s="635" t="s">
        <v>210</v>
      </c>
      <c r="C18" s="636"/>
      <c r="D18" s="636"/>
      <c r="E18" s="636"/>
      <c r="F18" s="636"/>
      <c r="G18" s="636"/>
      <c r="H18" s="636"/>
      <c r="I18" s="636"/>
      <c r="J18" s="636"/>
      <c r="K18" s="636"/>
      <c r="L18" s="636"/>
      <c r="M18" s="636"/>
      <c r="N18" s="636"/>
      <c r="O18" s="636"/>
      <c r="P18" s="636"/>
      <c r="Q18" s="637"/>
      <c r="R18" s="638">
        <v>56821</v>
      </c>
      <c r="S18" s="639"/>
      <c r="T18" s="639"/>
      <c r="U18" s="639"/>
      <c r="V18" s="639"/>
      <c r="W18" s="639"/>
      <c r="X18" s="639"/>
      <c r="Y18" s="640"/>
      <c r="Z18" s="671">
        <v>0.2</v>
      </c>
      <c r="AA18" s="671"/>
      <c r="AB18" s="671"/>
      <c r="AC18" s="671"/>
      <c r="AD18" s="672">
        <v>56821</v>
      </c>
      <c r="AE18" s="672"/>
      <c r="AF18" s="672"/>
      <c r="AG18" s="672"/>
      <c r="AH18" s="672"/>
      <c r="AI18" s="672"/>
      <c r="AJ18" s="672"/>
      <c r="AK18" s="672"/>
      <c r="AL18" s="641">
        <v>0.6</v>
      </c>
      <c r="AM18" s="642"/>
      <c r="AN18" s="642"/>
      <c r="AO18" s="673"/>
      <c r="AP18" s="635" t="s">
        <v>211</v>
      </c>
      <c r="AQ18" s="636"/>
      <c r="AR18" s="636"/>
      <c r="AS18" s="636"/>
      <c r="AT18" s="636"/>
      <c r="AU18" s="636"/>
      <c r="AV18" s="636"/>
      <c r="AW18" s="636"/>
      <c r="AX18" s="636"/>
      <c r="AY18" s="636"/>
      <c r="AZ18" s="636"/>
      <c r="BA18" s="636"/>
      <c r="BB18" s="636"/>
      <c r="BC18" s="636"/>
      <c r="BD18" s="636"/>
      <c r="BE18" s="636"/>
      <c r="BF18" s="637"/>
      <c r="BG18" s="638" t="s">
        <v>181</v>
      </c>
      <c r="BH18" s="639"/>
      <c r="BI18" s="639"/>
      <c r="BJ18" s="639"/>
      <c r="BK18" s="639"/>
      <c r="BL18" s="639"/>
      <c r="BM18" s="639"/>
      <c r="BN18" s="640"/>
      <c r="BO18" s="671" t="s">
        <v>181</v>
      </c>
      <c r="BP18" s="671"/>
      <c r="BQ18" s="671"/>
      <c r="BR18" s="671"/>
      <c r="BS18" s="644" t="s">
        <v>181</v>
      </c>
      <c r="BT18" s="639"/>
      <c r="BU18" s="639"/>
      <c r="BV18" s="639"/>
      <c r="BW18" s="639"/>
      <c r="BX18" s="639"/>
      <c r="BY18" s="639"/>
      <c r="BZ18" s="639"/>
      <c r="CA18" s="639"/>
      <c r="CB18" s="685"/>
      <c r="CD18" s="677" t="s">
        <v>212</v>
      </c>
      <c r="CE18" s="678"/>
      <c r="CF18" s="678"/>
      <c r="CG18" s="678"/>
      <c r="CH18" s="678"/>
      <c r="CI18" s="678"/>
      <c r="CJ18" s="678"/>
      <c r="CK18" s="678"/>
      <c r="CL18" s="678"/>
      <c r="CM18" s="678"/>
      <c r="CN18" s="678"/>
      <c r="CO18" s="678"/>
      <c r="CP18" s="678"/>
      <c r="CQ18" s="679"/>
      <c r="CR18" s="638" t="s">
        <v>184</v>
      </c>
      <c r="CS18" s="639"/>
      <c r="CT18" s="639"/>
      <c r="CU18" s="639"/>
      <c r="CV18" s="639"/>
      <c r="CW18" s="639"/>
      <c r="CX18" s="639"/>
      <c r="CY18" s="640"/>
      <c r="CZ18" s="671" t="s">
        <v>69</v>
      </c>
      <c r="DA18" s="671"/>
      <c r="DB18" s="671"/>
      <c r="DC18" s="671"/>
      <c r="DD18" s="644" t="s">
        <v>213</v>
      </c>
      <c r="DE18" s="639"/>
      <c r="DF18" s="639"/>
      <c r="DG18" s="639"/>
      <c r="DH18" s="639"/>
      <c r="DI18" s="639"/>
      <c r="DJ18" s="639"/>
      <c r="DK18" s="639"/>
      <c r="DL18" s="639"/>
      <c r="DM18" s="639"/>
      <c r="DN18" s="639"/>
      <c r="DO18" s="639"/>
      <c r="DP18" s="640"/>
      <c r="DQ18" s="644" t="s">
        <v>181</v>
      </c>
      <c r="DR18" s="639"/>
      <c r="DS18" s="639"/>
      <c r="DT18" s="639"/>
      <c r="DU18" s="639"/>
      <c r="DV18" s="639"/>
      <c r="DW18" s="639"/>
      <c r="DX18" s="639"/>
      <c r="DY18" s="639"/>
      <c r="DZ18" s="639"/>
      <c r="EA18" s="639"/>
      <c r="EB18" s="639"/>
      <c r="EC18" s="685"/>
    </row>
    <row r="19" spans="2:133" ht="11.25" customHeight="1" x14ac:dyDescent="0.15">
      <c r="B19" s="635" t="s">
        <v>214</v>
      </c>
      <c r="C19" s="636"/>
      <c r="D19" s="636"/>
      <c r="E19" s="636"/>
      <c r="F19" s="636"/>
      <c r="G19" s="636"/>
      <c r="H19" s="636"/>
      <c r="I19" s="636"/>
      <c r="J19" s="636"/>
      <c r="K19" s="636"/>
      <c r="L19" s="636"/>
      <c r="M19" s="636"/>
      <c r="N19" s="636"/>
      <c r="O19" s="636"/>
      <c r="P19" s="636"/>
      <c r="Q19" s="637"/>
      <c r="R19" s="638">
        <v>47649</v>
      </c>
      <c r="S19" s="639"/>
      <c r="T19" s="639"/>
      <c r="U19" s="639"/>
      <c r="V19" s="639"/>
      <c r="W19" s="639"/>
      <c r="X19" s="639"/>
      <c r="Y19" s="640"/>
      <c r="Z19" s="671">
        <v>0.2</v>
      </c>
      <c r="AA19" s="671"/>
      <c r="AB19" s="671"/>
      <c r="AC19" s="671"/>
      <c r="AD19" s="672">
        <v>47649</v>
      </c>
      <c r="AE19" s="672"/>
      <c r="AF19" s="672"/>
      <c r="AG19" s="672"/>
      <c r="AH19" s="672"/>
      <c r="AI19" s="672"/>
      <c r="AJ19" s="672"/>
      <c r="AK19" s="672"/>
      <c r="AL19" s="641">
        <v>0.5</v>
      </c>
      <c r="AM19" s="642"/>
      <c r="AN19" s="642"/>
      <c r="AO19" s="673"/>
      <c r="AP19" s="635" t="s">
        <v>215</v>
      </c>
      <c r="AQ19" s="636"/>
      <c r="AR19" s="636"/>
      <c r="AS19" s="636"/>
      <c r="AT19" s="636"/>
      <c r="AU19" s="636"/>
      <c r="AV19" s="636"/>
      <c r="AW19" s="636"/>
      <c r="AX19" s="636"/>
      <c r="AY19" s="636"/>
      <c r="AZ19" s="636"/>
      <c r="BA19" s="636"/>
      <c r="BB19" s="636"/>
      <c r="BC19" s="636"/>
      <c r="BD19" s="636"/>
      <c r="BE19" s="636"/>
      <c r="BF19" s="637"/>
      <c r="BG19" s="638">
        <v>2904</v>
      </c>
      <c r="BH19" s="639"/>
      <c r="BI19" s="639"/>
      <c r="BJ19" s="639"/>
      <c r="BK19" s="639"/>
      <c r="BL19" s="639"/>
      <c r="BM19" s="639"/>
      <c r="BN19" s="640"/>
      <c r="BO19" s="671">
        <v>0</v>
      </c>
      <c r="BP19" s="671"/>
      <c r="BQ19" s="671"/>
      <c r="BR19" s="671"/>
      <c r="BS19" s="644" t="s">
        <v>69</v>
      </c>
      <c r="BT19" s="639"/>
      <c r="BU19" s="639"/>
      <c r="BV19" s="639"/>
      <c r="BW19" s="639"/>
      <c r="BX19" s="639"/>
      <c r="BY19" s="639"/>
      <c r="BZ19" s="639"/>
      <c r="CA19" s="639"/>
      <c r="CB19" s="685"/>
      <c r="CD19" s="677" t="s">
        <v>216</v>
      </c>
      <c r="CE19" s="678"/>
      <c r="CF19" s="678"/>
      <c r="CG19" s="678"/>
      <c r="CH19" s="678"/>
      <c r="CI19" s="678"/>
      <c r="CJ19" s="678"/>
      <c r="CK19" s="678"/>
      <c r="CL19" s="678"/>
      <c r="CM19" s="678"/>
      <c r="CN19" s="678"/>
      <c r="CO19" s="678"/>
      <c r="CP19" s="678"/>
      <c r="CQ19" s="679"/>
      <c r="CR19" s="638" t="s">
        <v>181</v>
      </c>
      <c r="CS19" s="639"/>
      <c r="CT19" s="639"/>
      <c r="CU19" s="639"/>
      <c r="CV19" s="639"/>
      <c r="CW19" s="639"/>
      <c r="CX19" s="639"/>
      <c r="CY19" s="640"/>
      <c r="CZ19" s="671" t="s">
        <v>181</v>
      </c>
      <c r="DA19" s="671"/>
      <c r="DB19" s="671"/>
      <c r="DC19" s="671"/>
      <c r="DD19" s="644" t="s">
        <v>181</v>
      </c>
      <c r="DE19" s="639"/>
      <c r="DF19" s="639"/>
      <c r="DG19" s="639"/>
      <c r="DH19" s="639"/>
      <c r="DI19" s="639"/>
      <c r="DJ19" s="639"/>
      <c r="DK19" s="639"/>
      <c r="DL19" s="639"/>
      <c r="DM19" s="639"/>
      <c r="DN19" s="639"/>
      <c r="DO19" s="639"/>
      <c r="DP19" s="640"/>
      <c r="DQ19" s="644" t="s">
        <v>217</v>
      </c>
      <c r="DR19" s="639"/>
      <c r="DS19" s="639"/>
      <c r="DT19" s="639"/>
      <c r="DU19" s="639"/>
      <c r="DV19" s="639"/>
      <c r="DW19" s="639"/>
      <c r="DX19" s="639"/>
      <c r="DY19" s="639"/>
      <c r="DZ19" s="639"/>
      <c r="EA19" s="639"/>
      <c r="EB19" s="639"/>
      <c r="EC19" s="685"/>
    </row>
    <row r="20" spans="2:133" ht="11.25" customHeight="1" x14ac:dyDescent="0.15">
      <c r="B20" s="635" t="s">
        <v>218</v>
      </c>
      <c r="C20" s="636"/>
      <c r="D20" s="636"/>
      <c r="E20" s="636"/>
      <c r="F20" s="636"/>
      <c r="G20" s="636"/>
      <c r="H20" s="636"/>
      <c r="I20" s="636"/>
      <c r="J20" s="636"/>
      <c r="K20" s="636"/>
      <c r="L20" s="636"/>
      <c r="M20" s="636"/>
      <c r="N20" s="636"/>
      <c r="O20" s="636"/>
      <c r="P20" s="636"/>
      <c r="Q20" s="637"/>
      <c r="R20" s="638">
        <v>6811</v>
      </c>
      <c r="S20" s="639"/>
      <c r="T20" s="639"/>
      <c r="U20" s="639"/>
      <c r="V20" s="639"/>
      <c r="W20" s="639"/>
      <c r="X20" s="639"/>
      <c r="Y20" s="640"/>
      <c r="Z20" s="671">
        <v>0</v>
      </c>
      <c r="AA20" s="671"/>
      <c r="AB20" s="671"/>
      <c r="AC20" s="671"/>
      <c r="AD20" s="672">
        <v>6811</v>
      </c>
      <c r="AE20" s="672"/>
      <c r="AF20" s="672"/>
      <c r="AG20" s="672"/>
      <c r="AH20" s="672"/>
      <c r="AI20" s="672"/>
      <c r="AJ20" s="672"/>
      <c r="AK20" s="672"/>
      <c r="AL20" s="641">
        <v>0.1</v>
      </c>
      <c r="AM20" s="642"/>
      <c r="AN20" s="642"/>
      <c r="AO20" s="673"/>
      <c r="AP20" s="635" t="s">
        <v>219</v>
      </c>
      <c r="AQ20" s="636"/>
      <c r="AR20" s="636"/>
      <c r="AS20" s="636"/>
      <c r="AT20" s="636"/>
      <c r="AU20" s="636"/>
      <c r="AV20" s="636"/>
      <c r="AW20" s="636"/>
      <c r="AX20" s="636"/>
      <c r="AY20" s="636"/>
      <c r="AZ20" s="636"/>
      <c r="BA20" s="636"/>
      <c r="BB20" s="636"/>
      <c r="BC20" s="636"/>
      <c r="BD20" s="636"/>
      <c r="BE20" s="636"/>
      <c r="BF20" s="637"/>
      <c r="BG20" s="638">
        <v>2904</v>
      </c>
      <c r="BH20" s="639"/>
      <c r="BI20" s="639"/>
      <c r="BJ20" s="639"/>
      <c r="BK20" s="639"/>
      <c r="BL20" s="639"/>
      <c r="BM20" s="639"/>
      <c r="BN20" s="640"/>
      <c r="BO20" s="671">
        <v>0</v>
      </c>
      <c r="BP20" s="671"/>
      <c r="BQ20" s="671"/>
      <c r="BR20" s="671"/>
      <c r="BS20" s="644" t="s">
        <v>181</v>
      </c>
      <c r="BT20" s="639"/>
      <c r="BU20" s="639"/>
      <c r="BV20" s="639"/>
      <c r="BW20" s="639"/>
      <c r="BX20" s="639"/>
      <c r="BY20" s="639"/>
      <c r="BZ20" s="639"/>
      <c r="CA20" s="639"/>
      <c r="CB20" s="685"/>
      <c r="CD20" s="677" t="s">
        <v>220</v>
      </c>
      <c r="CE20" s="678"/>
      <c r="CF20" s="678"/>
      <c r="CG20" s="678"/>
      <c r="CH20" s="678"/>
      <c r="CI20" s="678"/>
      <c r="CJ20" s="678"/>
      <c r="CK20" s="678"/>
      <c r="CL20" s="678"/>
      <c r="CM20" s="678"/>
      <c r="CN20" s="678"/>
      <c r="CO20" s="678"/>
      <c r="CP20" s="678"/>
      <c r="CQ20" s="679"/>
      <c r="CR20" s="638">
        <v>25854606</v>
      </c>
      <c r="CS20" s="639"/>
      <c r="CT20" s="639"/>
      <c r="CU20" s="639"/>
      <c r="CV20" s="639"/>
      <c r="CW20" s="639"/>
      <c r="CX20" s="639"/>
      <c r="CY20" s="640"/>
      <c r="CZ20" s="671">
        <v>100</v>
      </c>
      <c r="DA20" s="671"/>
      <c r="DB20" s="671"/>
      <c r="DC20" s="671"/>
      <c r="DD20" s="644">
        <v>3137259</v>
      </c>
      <c r="DE20" s="639"/>
      <c r="DF20" s="639"/>
      <c r="DG20" s="639"/>
      <c r="DH20" s="639"/>
      <c r="DI20" s="639"/>
      <c r="DJ20" s="639"/>
      <c r="DK20" s="639"/>
      <c r="DL20" s="639"/>
      <c r="DM20" s="639"/>
      <c r="DN20" s="639"/>
      <c r="DO20" s="639"/>
      <c r="DP20" s="640"/>
      <c r="DQ20" s="644">
        <v>12258881</v>
      </c>
      <c r="DR20" s="639"/>
      <c r="DS20" s="639"/>
      <c r="DT20" s="639"/>
      <c r="DU20" s="639"/>
      <c r="DV20" s="639"/>
      <c r="DW20" s="639"/>
      <c r="DX20" s="639"/>
      <c r="DY20" s="639"/>
      <c r="DZ20" s="639"/>
      <c r="EA20" s="639"/>
      <c r="EB20" s="639"/>
      <c r="EC20" s="685"/>
    </row>
    <row r="21" spans="2:133" ht="11.25" customHeight="1" x14ac:dyDescent="0.15">
      <c r="B21" s="635" t="s">
        <v>221</v>
      </c>
      <c r="C21" s="636"/>
      <c r="D21" s="636"/>
      <c r="E21" s="636"/>
      <c r="F21" s="636"/>
      <c r="G21" s="636"/>
      <c r="H21" s="636"/>
      <c r="I21" s="636"/>
      <c r="J21" s="636"/>
      <c r="K21" s="636"/>
      <c r="L21" s="636"/>
      <c r="M21" s="636"/>
      <c r="N21" s="636"/>
      <c r="O21" s="636"/>
      <c r="P21" s="636"/>
      <c r="Q21" s="637"/>
      <c r="R21" s="638">
        <v>2361</v>
      </c>
      <c r="S21" s="639"/>
      <c r="T21" s="639"/>
      <c r="U21" s="639"/>
      <c r="V21" s="639"/>
      <c r="W21" s="639"/>
      <c r="X21" s="639"/>
      <c r="Y21" s="640"/>
      <c r="Z21" s="671">
        <v>0</v>
      </c>
      <c r="AA21" s="671"/>
      <c r="AB21" s="671"/>
      <c r="AC21" s="671"/>
      <c r="AD21" s="672">
        <v>2361</v>
      </c>
      <c r="AE21" s="672"/>
      <c r="AF21" s="672"/>
      <c r="AG21" s="672"/>
      <c r="AH21" s="672"/>
      <c r="AI21" s="672"/>
      <c r="AJ21" s="672"/>
      <c r="AK21" s="672"/>
      <c r="AL21" s="641">
        <v>0</v>
      </c>
      <c r="AM21" s="642"/>
      <c r="AN21" s="642"/>
      <c r="AO21" s="673"/>
      <c r="AP21" s="733" t="s">
        <v>222</v>
      </c>
      <c r="AQ21" s="740"/>
      <c r="AR21" s="740"/>
      <c r="AS21" s="740"/>
      <c r="AT21" s="740"/>
      <c r="AU21" s="740"/>
      <c r="AV21" s="740"/>
      <c r="AW21" s="740"/>
      <c r="AX21" s="740"/>
      <c r="AY21" s="740"/>
      <c r="AZ21" s="740"/>
      <c r="BA21" s="740"/>
      <c r="BB21" s="740"/>
      <c r="BC21" s="740"/>
      <c r="BD21" s="740"/>
      <c r="BE21" s="740"/>
      <c r="BF21" s="735"/>
      <c r="BG21" s="638">
        <v>2904</v>
      </c>
      <c r="BH21" s="639"/>
      <c r="BI21" s="639"/>
      <c r="BJ21" s="639"/>
      <c r="BK21" s="639"/>
      <c r="BL21" s="639"/>
      <c r="BM21" s="639"/>
      <c r="BN21" s="640"/>
      <c r="BO21" s="671">
        <v>0</v>
      </c>
      <c r="BP21" s="671"/>
      <c r="BQ21" s="671"/>
      <c r="BR21" s="671"/>
      <c r="BS21" s="644" t="s">
        <v>181</v>
      </c>
      <c r="BT21" s="639"/>
      <c r="BU21" s="639"/>
      <c r="BV21" s="639"/>
      <c r="BW21" s="639"/>
      <c r="BX21" s="639"/>
      <c r="BY21" s="639"/>
      <c r="BZ21" s="639"/>
      <c r="CA21" s="639"/>
      <c r="CB21" s="685"/>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x14ac:dyDescent="0.15">
      <c r="B22" s="635" t="s">
        <v>223</v>
      </c>
      <c r="C22" s="636"/>
      <c r="D22" s="636"/>
      <c r="E22" s="636"/>
      <c r="F22" s="636"/>
      <c r="G22" s="636"/>
      <c r="H22" s="636"/>
      <c r="I22" s="636"/>
      <c r="J22" s="636"/>
      <c r="K22" s="636"/>
      <c r="L22" s="636"/>
      <c r="M22" s="636"/>
      <c r="N22" s="636"/>
      <c r="O22" s="636"/>
      <c r="P22" s="636"/>
      <c r="Q22" s="637"/>
      <c r="R22" s="638">
        <v>2307821</v>
      </c>
      <c r="S22" s="639"/>
      <c r="T22" s="639"/>
      <c r="U22" s="639"/>
      <c r="V22" s="639"/>
      <c r="W22" s="639"/>
      <c r="X22" s="639"/>
      <c r="Y22" s="640"/>
      <c r="Z22" s="671">
        <v>8.8000000000000007</v>
      </c>
      <c r="AA22" s="671"/>
      <c r="AB22" s="671"/>
      <c r="AC22" s="671"/>
      <c r="AD22" s="672">
        <v>2131304</v>
      </c>
      <c r="AE22" s="672"/>
      <c r="AF22" s="672"/>
      <c r="AG22" s="672"/>
      <c r="AH22" s="672"/>
      <c r="AI22" s="672"/>
      <c r="AJ22" s="672"/>
      <c r="AK22" s="672"/>
      <c r="AL22" s="641">
        <v>22.7</v>
      </c>
      <c r="AM22" s="642"/>
      <c r="AN22" s="642"/>
      <c r="AO22" s="673"/>
      <c r="AP22" s="733" t="s">
        <v>224</v>
      </c>
      <c r="AQ22" s="740"/>
      <c r="AR22" s="740"/>
      <c r="AS22" s="740"/>
      <c r="AT22" s="740"/>
      <c r="AU22" s="740"/>
      <c r="AV22" s="740"/>
      <c r="AW22" s="740"/>
      <c r="AX22" s="740"/>
      <c r="AY22" s="740"/>
      <c r="AZ22" s="740"/>
      <c r="BA22" s="740"/>
      <c r="BB22" s="740"/>
      <c r="BC22" s="740"/>
      <c r="BD22" s="740"/>
      <c r="BE22" s="740"/>
      <c r="BF22" s="735"/>
      <c r="BG22" s="638" t="s">
        <v>225</v>
      </c>
      <c r="BH22" s="639"/>
      <c r="BI22" s="639"/>
      <c r="BJ22" s="639"/>
      <c r="BK22" s="639"/>
      <c r="BL22" s="639"/>
      <c r="BM22" s="639"/>
      <c r="BN22" s="640"/>
      <c r="BO22" s="671" t="s">
        <v>181</v>
      </c>
      <c r="BP22" s="671"/>
      <c r="BQ22" s="671"/>
      <c r="BR22" s="671"/>
      <c r="BS22" s="644" t="s">
        <v>181</v>
      </c>
      <c r="BT22" s="639"/>
      <c r="BU22" s="639"/>
      <c r="BV22" s="639"/>
      <c r="BW22" s="639"/>
      <c r="BX22" s="639"/>
      <c r="BY22" s="639"/>
      <c r="BZ22" s="639"/>
      <c r="CA22" s="639"/>
      <c r="CB22" s="685"/>
      <c r="CD22" s="742" t="s">
        <v>226</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227</v>
      </c>
      <c r="C23" s="636"/>
      <c r="D23" s="636"/>
      <c r="E23" s="636"/>
      <c r="F23" s="636"/>
      <c r="G23" s="636"/>
      <c r="H23" s="636"/>
      <c r="I23" s="636"/>
      <c r="J23" s="636"/>
      <c r="K23" s="636"/>
      <c r="L23" s="636"/>
      <c r="M23" s="636"/>
      <c r="N23" s="636"/>
      <c r="O23" s="636"/>
      <c r="P23" s="636"/>
      <c r="Q23" s="637"/>
      <c r="R23" s="638">
        <v>2131304</v>
      </c>
      <c r="S23" s="639"/>
      <c r="T23" s="639"/>
      <c r="U23" s="639"/>
      <c r="V23" s="639"/>
      <c r="W23" s="639"/>
      <c r="X23" s="639"/>
      <c r="Y23" s="640"/>
      <c r="Z23" s="671">
        <v>8.1999999999999993</v>
      </c>
      <c r="AA23" s="671"/>
      <c r="AB23" s="671"/>
      <c r="AC23" s="671"/>
      <c r="AD23" s="672">
        <v>2131304</v>
      </c>
      <c r="AE23" s="672"/>
      <c r="AF23" s="672"/>
      <c r="AG23" s="672"/>
      <c r="AH23" s="672"/>
      <c r="AI23" s="672"/>
      <c r="AJ23" s="672"/>
      <c r="AK23" s="672"/>
      <c r="AL23" s="641">
        <v>22.7</v>
      </c>
      <c r="AM23" s="642"/>
      <c r="AN23" s="642"/>
      <c r="AO23" s="673"/>
      <c r="AP23" s="733" t="s">
        <v>228</v>
      </c>
      <c r="AQ23" s="740"/>
      <c r="AR23" s="740"/>
      <c r="AS23" s="740"/>
      <c r="AT23" s="740"/>
      <c r="AU23" s="740"/>
      <c r="AV23" s="740"/>
      <c r="AW23" s="740"/>
      <c r="AX23" s="740"/>
      <c r="AY23" s="740"/>
      <c r="AZ23" s="740"/>
      <c r="BA23" s="740"/>
      <c r="BB23" s="740"/>
      <c r="BC23" s="740"/>
      <c r="BD23" s="740"/>
      <c r="BE23" s="740"/>
      <c r="BF23" s="735"/>
      <c r="BG23" s="638" t="s">
        <v>185</v>
      </c>
      <c r="BH23" s="639"/>
      <c r="BI23" s="639"/>
      <c r="BJ23" s="639"/>
      <c r="BK23" s="639"/>
      <c r="BL23" s="639"/>
      <c r="BM23" s="639"/>
      <c r="BN23" s="640"/>
      <c r="BO23" s="671" t="s">
        <v>181</v>
      </c>
      <c r="BP23" s="671"/>
      <c r="BQ23" s="671"/>
      <c r="BR23" s="671"/>
      <c r="BS23" s="644" t="s">
        <v>181</v>
      </c>
      <c r="BT23" s="639"/>
      <c r="BU23" s="639"/>
      <c r="BV23" s="639"/>
      <c r="BW23" s="639"/>
      <c r="BX23" s="639"/>
      <c r="BY23" s="639"/>
      <c r="BZ23" s="639"/>
      <c r="CA23" s="639"/>
      <c r="CB23" s="685"/>
      <c r="CD23" s="742" t="s">
        <v>160</v>
      </c>
      <c r="CE23" s="743"/>
      <c r="CF23" s="743"/>
      <c r="CG23" s="743"/>
      <c r="CH23" s="743"/>
      <c r="CI23" s="743"/>
      <c r="CJ23" s="743"/>
      <c r="CK23" s="743"/>
      <c r="CL23" s="743"/>
      <c r="CM23" s="743"/>
      <c r="CN23" s="743"/>
      <c r="CO23" s="743"/>
      <c r="CP23" s="743"/>
      <c r="CQ23" s="744"/>
      <c r="CR23" s="742" t="s">
        <v>229</v>
      </c>
      <c r="CS23" s="743"/>
      <c r="CT23" s="743"/>
      <c r="CU23" s="743"/>
      <c r="CV23" s="743"/>
      <c r="CW23" s="743"/>
      <c r="CX23" s="743"/>
      <c r="CY23" s="744"/>
      <c r="CZ23" s="742" t="s">
        <v>230</v>
      </c>
      <c r="DA23" s="743"/>
      <c r="DB23" s="743"/>
      <c r="DC23" s="744"/>
      <c r="DD23" s="742" t="s">
        <v>231</v>
      </c>
      <c r="DE23" s="743"/>
      <c r="DF23" s="743"/>
      <c r="DG23" s="743"/>
      <c r="DH23" s="743"/>
      <c r="DI23" s="743"/>
      <c r="DJ23" s="743"/>
      <c r="DK23" s="744"/>
      <c r="DL23" s="751" t="s">
        <v>232</v>
      </c>
      <c r="DM23" s="752"/>
      <c r="DN23" s="752"/>
      <c r="DO23" s="752"/>
      <c r="DP23" s="752"/>
      <c r="DQ23" s="752"/>
      <c r="DR23" s="752"/>
      <c r="DS23" s="752"/>
      <c r="DT23" s="752"/>
      <c r="DU23" s="752"/>
      <c r="DV23" s="753"/>
      <c r="DW23" s="742" t="s">
        <v>233</v>
      </c>
      <c r="DX23" s="743"/>
      <c r="DY23" s="743"/>
      <c r="DZ23" s="743"/>
      <c r="EA23" s="743"/>
      <c r="EB23" s="743"/>
      <c r="EC23" s="744"/>
    </row>
    <row r="24" spans="2:133" ht="11.25" customHeight="1" x14ac:dyDescent="0.15">
      <c r="B24" s="635" t="s">
        <v>234</v>
      </c>
      <c r="C24" s="636"/>
      <c r="D24" s="636"/>
      <c r="E24" s="636"/>
      <c r="F24" s="636"/>
      <c r="G24" s="636"/>
      <c r="H24" s="636"/>
      <c r="I24" s="636"/>
      <c r="J24" s="636"/>
      <c r="K24" s="636"/>
      <c r="L24" s="636"/>
      <c r="M24" s="636"/>
      <c r="N24" s="636"/>
      <c r="O24" s="636"/>
      <c r="P24" s="636"/>
      <c r="Q24" s="637"/>
      <c r="R24" s="638">
        <v>176494</v>
      </c>
      <c r="S24" s="639"/>
      <c r="T24" s="639"/>
      <c r="U24" s="639"/>
      <c r="V24" s="639"/>
      <c r="W24" s="639"/>
      <c r="X24" s="639"/>
      <c r="Y24" s="640"/>
      <c r="Z24" s="671">
        <v>0.7</v>
      </c>
      <c r="AA24" s="671"/>
      <c r="AB24" s="671"/>
      <c r="AC24" s="671"/>
      <c r="AD24" s="672" t="s">
        <v>235</v>
      </c>
      <c r="AE24" s="672"/>
      <c r="AF24" s="672"/>
      <c r="AG24" s="672"/>
      <c r="AH24" s="672"/>
      <c r="AI24" s="672"/>
      <c r="AJ24" s="672"/>
      <c r="AK24" s="672"/>
      <c r="AL24" s="641" t="s">
        <v>181</v>
      </c>
      <c r="AM24" s="642"/>
      <c r="AN24" s="642"/>
      <c r="AO24" s="673"/>
      <c r="AP24" s="733" t="s">
        <v>236</v>
      </c>
      <c r="AQ24" s="740"/>
      <c r="AR24" s="740"/>
      <c r="AS24" s="740"/>
      <c r="AT24" s="740"/>
      <c r="AU24" s="740"/>
      <c r="AV24" s="740"/>
      <c r="AW24" s="740"/>
      <c r="AX24" s="740"/>
      <c r="AY24" s="740"/>
      <c r="AZ24" s="740"/>
      <c r="BA24" s="740"/>
      <c r="BB24" s="740"/>
      <c r="BC24" s="740"/>
      <c r="BD24" s="740"/>
      <c r="BE24" s="740"/>
      <c r="BF24" s="735"/>
      <c r="BG24" s="638" t="s">
        <v>181</v>
      </c>
      <c r="BH24" s="639"/>
      <c r="BI24" s="639"/>
      <c r="BJ24" s="639"/>
      <c r="BK24" s="639"/>
      <c r="BL24" s="639"/>
      <c r="BM24" s="639"/>
      <c r="BN24" s="640"/>
      <c r="BO24" s="671" t="s">
        <v>181</v>
      </c>
      <c r="BP24" s="671"/>
      <c r="BQ24" s="671"/>
      <c r="BR24" s="671"/>
      <c r="BS24" s="644" t="s">
        <v>181</v>
      </c>
      <c r="BT24" s="639"/>
      <c r="BU24" s="639"/>
      <c r="BV24" s="639"/>
      <c r="BW24" s="639"/>
      <c r="BX24" s="639"/>
      <c r="BY24" s="639"/>
      <c r="BZ24" s="639"/>
      <c r="CA24" s="639"/>
      <c r="CB24" s="685"/>
      <c r="CD24" s="696" t="s">
        <v>237</v>
      </c>
      <c r="CE24" s="697"/>
      <c r="CF24" s="697"/>
      <c r="CG24" s="697"/>
      <c r="CH24" s="697"/>
      <c r="CI24" s="697"/>
      <c r="CJ24" s="697"/>
      <c r="CK24" s="697"/>
      <c r="CL24" s="697"/>
      <c r="CM24" s="697"/>
      <c r="CN24" s="697"/>
      <c r="CO24" s="697"/>
      <c r="CP24" s="697"/>
      <c r="CQ24" s="698"/>
      <c r="CR24" s="693">
        <v>10628977</v>
      </c>
      <c r="CS24" s="694"/>
      <c r="CT24" s="694"/>
      <c r="CU24" s="694"/>
      <c r="CV24" s="694"/>
      <c r="CW24" s="694"/>
      <c r="CX24" s="694"/>
      <c r="CY24" s="737"/>
      <c r="CZ24" s="738">
        <v>41.1</v>
      </c>
      <c r="DA24" s="711"/>
      <c r="DB24" s="711"/>
      <c r="DC24" s="741"/>
      <c r="DD24" s="736">
        <v>6341728</v>
      </c>
      <c r="DE24" s="694"/>
      <c r="DF24" s="694"/>
      <c r="DG24" s="694"/>
      <c r="DH24" s="694"/>
      <c r="DI24" s="694"/>
      <c r="DJ24" s="694"/>
      <c r="DK24" s="737"/>
      <c r="DL24" s="736">
        <v>5288289</v>
      </c>
      <c r="DM24" s="694"/>
      <c r="DN24" s="694"/>
      <c r="DO24" s="694"/>
      <c r="DP24" s="694"/>
      <c r="DQ24" s="694"/>
      <c r="DR24" s="694"/>
      <c r="DS24" s="694"/>
      <c r="DT24" s="694"/>
      <c r="DU24" s="694"/>
      <c r="DV24" s="737"/>
      <c r="DW24" s="738">
        <v>52.8</v>
      </c>
      <c r="DX24" s="711"/>
      <c r="DY24" s="711"/>
      <c r="DZ24" s="711"/>
      <c r="EA24" s="711"/>
      <c r="EB24" s="711"/>
      <c r="EC24" s="739"/>
    </row>
    <row r="25" spans="2:133" ht="11.25" customHeight="1" x14ac:dyDescent="0.15">
      <c r="B25" s="635" t="s">
        <v>238</v>
      </c>
      <c r="C25" s="636"/>
      <c r="D25" s="636"/>
      <c r="E25" s="636"/>
      <c r="F25" s="636"/>
      <c r="G25" s="636"/>
      <c r="H25" s="636"/>
      <c r="I25" s="636"/>
      <c r="J25" s="636"/>
      <c r="K25" s="636"/>
      <c r="L25" s="636"/>
      <c r="M25" s="636"/>
      <c r="N25" s="636"/>
      <c r="O25" s="636"/>
      <c r="P25" s="636"/>
      <c r="Q25" s="637"/>
      <c r="R25" s="638">
        <v>23</v>
      </c>
      <c r="S25" s="639"/>
      <c r="T25" s="639"/>
      <c r="U25" s="639"/>
      <c r="V25" s="639"/>
      <c r="W25" s="639"/>
      <c r="X25" s="639"/>
      <c r="Y25" s="640"/>
      <c r="Z25" s="671">
        <v>0</v>
      </c>
      <c r="AA25" s="671"/>
      <c r="AB25" s="671"/>
      <c r="AC25" s="671"/>
      <c r="AD25" s="672" t="s">
        <v>239</v>
      </c>
      <c r="AE25" s="672"/>
      <c r="AF25" s="672"/>
      <c r="AG25" s="672"/>
      <c r="AH25" s="672"/>
      <c r="AI25" s="672"/>
      <c r="AJ25" s="672"/>
      <c r="AK25" s="672"/>
      <c r="AL25" s="641" t="s">
        <v>181</v>
      </c>
      <c r="AM25" s="642"/>
      <c r="AN25" s="642"/>
      <c r="AO25" s="673"/>
      <c r="AP25" s="733" t="s">
        <v>240</v>
      </c>
      <c r="AQ25" s="740"/>
      <c r="AR25" s="740"/>
      <c r="AS25" s="740"/>
      <c r="AT25" s="740"/>
      <c r="AU25" s="740"/>
      <c r="AV25" s="740"/>
      <c r="AW25" s="740"/>
      <c r="AX25" s="740"/>
      <c r="AY25" s="740"/>
      <c r="AZ25" s="740"/>
      <c r="BA25" s="740"/>
      <c r="BB25" s="740"/>
      <c r="BC25" s="740"/>
      <c r="BD25" s="740"/>
      <c r="BE25" s="740"/>
      <c r="BF25" s="735"/>
      <c r="BG25" s="638" t="s">
        <v>239</v>
      </c>
      <c r="BH25" s="639"/>
      <c r="BI25" s="639"/>
      <c r="BJ25" s="639"/>
      <c r="BK25" s="639"/>
      <c r="BL25" s="639"/>
      <c r="BM25" s="639"/>
      <c r="BN25" s="640"/>
      <c r="BO25" s="671" t="s">
        <v>181</v>
      </c>
      <c r="BP25" s="671"/>
      <c r="BQ25" s="671"/>
      <c r="BR25" s="671"/>
      <c r="BS25" s="644" t="s">
        <v>181</v>
      </c>
      <c r="BT25" s="639"/>
      <c r="BU25" s="639"/>
      <c r="BV25" s="639"/>
      <c r="BW25" s="639"/>
      <c r="BX25" s="639"/>
      <c r="BY25" s="639"/>
      <c r="BZ25" s="639"/>
      <c r="CA25" s="639"/>
      <c r="CB25" s="685"/>
      <c r="CD25" s="677" t="s">
        <v>241</v>
      </c>
      <c r="CE25" s="678"/>
      <c r="CF25" s="678"/>
      <c r="CG25" s="678"/>
      <c r="CH25" s="678"/>
      <c r="CI25" s="678"/>
      <c r="CJ25" s="678"/>
      <c r="CK25" s="678"/>
      <c r="CL25" s="678"/>
      <c r="CM25" s="678"/>
      <c r="CN25" s="678"/>
      <c r="CO25" s="678"/>
      <c r="CP25" s="678"/>
      <c r="CQ25" s="679"/>
      <c r="CR25" s="638">
        <v>2760812</v>
      </c>
      <c r="CS25" s="657"/>
      <c r="CT25" s="657"/>
      <c r="CU25" s="657"/>
      <c r="CV25" s="657"/>
      <c r="CW25" s="657"/>
      <c r="CX25" s="657"/>
      <c r="CY25" s="658"/>
      <c r="CZ25" s="641">
        <v>10.7</v>
      </c>
      <c r="DA25" s="659"/>
      <c r="DB25" s="659"/>
      <c r="DC25" s="660"/>
      <c r="DD25" s="644">
        <v>2541677</v>
      </c>
      <c r="DE25" s="657"/>
      <c r="DF25" s="657"/>
      <c r="DG25" s="657"/>
      <c r="DH25" s="657"/>
      <c r="DI25" s="657"/>
      <c r="DJ25" s="657"/>
      <c r="DK25" s="658"/>
      <c r="DL25" s="644">
        <v>2363317</v>
      </c>
      <c r="DM25" s="657"/>
      <c r="DN25" s="657"/>
      <c r="DO25" s="657"/>
      <c r="DP25" s="657"/>
      <c r="DQ25" s="657"/>
      <c r="DR25" s="657"/>
      <c r="DS25" s="657"/>
      <c r="DT25" s="657"/>
      <c r="DU25" s="657"/>
      <c r="DV25" s="658"/>
      <c r="DW25" s="641">
        <v>23.6</v>
      </c>
      <c r="DX25" s="659"/>
      <c r="DY25" s="659"/>
      <c r="DZ25" s="659"/>
      <c r="EA25" s="659"/>
      <c r="EB25" s="659"/>
      <c r="EC25" s="680"/>
    </row>
    <row r="26" spans="2:133" ht="11.25" customHeight="1" x14ac:dyDescent="0.15">
      <c r="B26" s="635" t="s">
        <v>242</v>
      </c>
      <c r="C26" s="636"/>
      <c r="D26" s="636"/>
      <c r="E26" s="636"/>
      <c r="F26" s="636"/>
      <c r="G26" s="636"/>
      <c r="H26" s="636"/>
      <c r="I26" s="636"/>
      <c r="J26" s="636"/>
      <c r="K26" s="636"/>
      <c r="L26" s="636"/>
      <c r="M26" s="636"/>
      <c r="N26" s="636"/>
      <c r="O26" s="636"/>
      <c r="P26" s="636"/>
      <c r="Q26" s="637"/>
      <c r="R26" s="638">
        <v>9540992</v>
      </c>
      <c r="S26" s="639"/>
      <c r="T26" s="639"/>
      <c r="U26" s="639"/>
      <c r="V26" s="639"/>
      <c r="W26" s="639"/>
      <c r="X26" s="639"/>
      <c r="Y26" s="640"/>
      <c r="Z26" s="671">
        <v>36.5</v>
      </c>
      <c r="AA26" s="671"/>
      <c r="AB26" s="671"/>
      <c r="AC26" s="671"/>
      <c r="AD26" s="672">
        <v>9364475</v>
      </c>
      <c r="AE26" s="672"/>
      <c r="AF26" s="672"/>
      <c r="AG26" s="672"/>
      <c r="AH26" s="672"/>
      <c r="AI26" s="672"/>
      <c r="AJ26" s="672"/>
      <c r="AK26" s="672"/>
      <c r="AL26" s="641">
        <v>99.8</v>
      </c>
      <c r="AM26" s="642"/>
      <c r="AN26" s="642"/>
      <c r="AO26" s="673"/>
      <c r="AP26" s="733" t="s">
        <v>243</v>
      </c>
      <c r="AQ26" s="734"/>
      <c r="AR26" s="734"/>
      <c r="AS26" s="734"/>
      <c r="AT26" s="734"/>
      <c r="AU26" s="734"/>
      <c r="AV26" s="734"/>
      <c r="AW26" s="734"/>
      <c r="AX26" s="734"/>
      <c r="AY26" s="734"/>
      <c r="AZ26" s="734"/>
      <c r="BA26" s="734"/>
      <c r="BB26" s="734"/>
      <c r="BC26" s="734"/>
      <c r="BD26" s="734"/>
      <c r="BE26" s="734"/>
      <c r="BF26" s="735"/>
      <c r="BG26" s="638" t="s">
        <v>181</v>
      </c>
      <c r="BH26" s="639"/>
      <c r="BI26" s="639"/>
      <c r="BJ26" s="639"/>
      <c r="BK26" s="639"/>
      <c r="BL26" s="639"/>
      <c r="BM26" s="639"/>
      <c r="BN26" s="640"/>
      <c r="BO26" s="671" t="s">
        <v>181</v>
      </c>
      <c r="BP26" s="671"/>
      <c r="BQ26" s="671"/>
      <c r="BR26" s="671"/>
      <c r="BS26" s="644" t="s">
        <v>185</v>
      </c>
      <c r="BT26" s="639"/>
      <c r="BU26" s="639"/>
      <c r="BV26" s="639"/>
      <c r="BW26" s="639"/>
      <c r="BX26" s="639"/>
      <c r="BY26" s="639"/>
      <c r="BZ26" s="639"/>
      <c r="CA26" s="639"/>
      <c r="CB26" s="685"/>
      <c r="CD26" s="677" t="s">
        <v>244</v>
      </c>
      <c r="CE26" s="678"/>
      <c r="CF26" s="678"/>
      <c r="CG26" s="678"/>
      <c r="CH26" s="678"/>
      <c r="CI26" s="678"/>
      <c r="CJ26" s="678"/>
      <c r="CK26" s="678"/>
      <c r="CL26" s="678"/>
      <c r="CM26" s="678"/>
      <c r="CN26" s="678"/>
      <c r="CO26" s="678"/>
      <c r="CP26" s="678"/>
      <c r="CQ26" s="679"/>
      <c r="CR26" s="638">
        <v>1877955</v>
      </c>
      <c r="CS26" s="639"/>
      <c r="CT26" s="639"/>
      <c r="CU26" s="639"/>
      <c r="CV26" s="639"/>
      <c r="CW26" s="639"/>
      <c r="CX26" s="639"/>
      <c r="CY26" s="640"/>
      <c r="CZ26" s="641">
        <v>7.3</v>
      </c>
      <c r="DA26" s="659"/>
      <c r="DB26" s="659"/>
      <c r="DC26" s="660"/>
      <c r="DD26" s="644">
        <v>1707756</v>
      </c>
      <c r="DE26" s="639"/>
      <c r="DF26" s="639"/>
      <c r="DG26" s="639"/>
      <c r="DH26" s="639"/>
      <c r="DI26" s="639"/>
      <c r="DJ26" s="639"/>
      <c r="DK26" s="640"/>
      <c r="DL26" s="644" t="s">
        <v>181</v>
      </c>
      <c r="DM26" s="639"/>
      <c r="DN26" s="639"/>
      <c r="DO26" s="639"/>
      <c r="DP26" s="639"/>
      <c r="DQ26" s="639"/>
      <c r="DR26" s="639"/>
      <c r="DS26" s="639"/>
      <c r="DT26" s="639"/>
      <c r="DU26" s="639"/>
      <c r="DV26" s="640"/>
      <c r="DW26" s="641" t="s">
        <v>181</v>
      </c>
      <c r="DX26" s="659"/>
      <c r="DY26" s="659"/>
      <c r="DZ26" s="659"/>
      <c r="EA26" s="659"/>
      <c r="EB26" s="659"/>
      <c r="EC26" s="680"/>
    </row>
    <row r="27" spans="2:133" ht="11.25" customHeight="1" x14ac:dyDescent="0.15">
      <c r="B27" s="635" t="s">
        <v>245</v>
      </c>
      <c r="C27" s="636"/>
      <c r="D27" s="636"/>
      <c r="E27" s="636"/>
      <c r="F27" s="636"/>
      <c r="G27" s="636"/>
      <c r="H27" s="636"/>
      <c r="I27" s="636"/>
      <c r="J27" s="636"/>
      <c r="K27" s="636"/>
      <c r="L27" s="636"/>
      <c r="M27" s="636"/>
      <c r="N27" s="636"/>
      <c r="O27" s="636"/>
      <c r="P27" s="636"/>
      <c r="Q27" s="637"/>
      <c r="R27" s="638">
        <v>10324</v>
      </c>
      <c r="S27" s="639"/>
      <c r="T27" s="639"/>
      <c r="U27" s="639"/>
      <c r="V27" s="639"/>
      <c r="W27" s="639"/>
      <c r="X27" s="639"/>
      <c r="Y27" s="640"/>
      <c r="Z27" s="671">
        <v>0</v>
      </c>
      <c r="AA27" s="671"/>
      <c r="AB27" s="671"/>
      <c r="AC27" s="671"/>
      <c r="AD27" s="672">
        <v>10324</v>
      </c>
      <c r="AE27" s="672"/>
      <c r="AF27" s="672"/>
      <c r="AG27" s="672"/>
      <c r="AH27" s="672"/>
      <c r="AI27" s="672"/>
      <c r="AJ27" s="672"/>
      <c r="AK27" s="672"/>
      <c r="AL27" s="641">
        <v>0.1</v>
      </c>
      <c r="AM27" s="642"/>
      <c r="AN27" s="642"/>
      <c r="AO27" s="673"/>
      <c r="AP27" s="635" t="s">
        <v>246</v>
      </c>
      <c r="AQ27" s="636"/>
      <c r="AR27" s="636"/>
      <c r="AS27" s="636"/>
      <c r="AT27" s="636"/>
      <c r="AU27" s="636"/>
      <c r="AV27" s="636"/>
      <c r="AW27" s="636"/>
      <c r="AX27" s="636"/>
      <c r="AY27" s="636"/>
      <c r="AZ27" s="636"/>
      <c r="BA27" s="636"/>
      <c r="BB27" s="636"/>
      <c r="BC27" s="636"/>
      <c r="BD27" s="636"/>
      <c r="BE27" s="636"/>
      <c r="BF27" s="637"/>
      <c r="BG27" s="638">
        <v>5906470</v>
      </c>
      <c r="BH27" s="639"/>
      <c r="BI27" s="639"/>
      <c r="BJ27" s="639"/>
      <c r="BK27" s="639"/>
      <c r="BL27" s="639"/>
      <c r="BM27" s="639"/>
      <c r="BN27" s="640"/>
      <c r="BO27" s="671">
        <v>100</v>
      </c>
      <c r="BP27" s="671"/>
      <c r="BQ27" s="671"/>
      <c r="BR27" s="671"/>
      <c r="BS27" s="644">
        <v>235206</v>
      </c>
      <c r="BT27" s="639"/>
      <c r="BU27" s="639"/>
      <c r="BV27" s="639"/>
      <c r="BW27" s="639"/>
      <c r="BX27" s="639"/>
      <c r="BY27" s="639"/>
      <c r="BZ27" s="639"/>
      <c r="CA27" s="639"/>
      <c r="CB27" s="685"/>
      <c r="CD27" s="677" t="s">
        <v>247</v>
      </c>
      <c r="CE27" s="678"/>
      <c r="CF27" s="678"/>
      <c r="CG27" s="678"/>
      <c r="CH27" s="678"/>
      <c r="CI27" s="678"/>
      <c r="CJ27" s="678"/>
      <c r="CK27" s="678"/>
      <c r="CL27" s="678"/>
      <c r="CM27" s="678"/>
      <c r="CN27" s="678"/>
      <c r="CO27" s="678"/>
      <c r="CP27" s="678"/>
      <c r="CQ27" s="679"/>
      <c r="CR27" s="638">
        <v>5697774</v>
      </c>
      <c r="CS27" s="657"/>
      <c r="CT27" s="657"/>
      <c r="CU27" s="657"/>
      <c r="CV27" s="657"/>
      <c r="CW27" s="657"/>
      <c r="CX27" s="657"/>
      <c r="CY27" s="658"/>
      <c r="CZ27" s="641">
        <v>22</v>
      </c>
      <c r="DA27" s="659"/>
      <c r="DB27" s="659"/>
      <c r="DC27" s="660"/>
      <c r="DD27" s="644">
        <v>1630029</v>
      </c>
      <c r="DE27" s="657"/>
      <c r="DF27" s="657"/>
      <c r="DG27" s="657"/>
      <c r="DH27" s="657"/>
      <c r="DI27" s="657"/>
      <c r="DJ27" s="657"/>
      <c r="DK27" s="658"/>
      <c r="DL27" s="644">
        <v>1597197</v>
      </c>
      <c r="DM27" s="657"/>
      <c r="DN27" s="657"/>
      <c r="DO27" s="657"/>
      <c r="DP27" s="657"/>
      <c r="DQ27" s="657"/>
      <c r="DR27" s="657"/>
      <c r="DS27" s="657"/>
      <c r="DT27" s="657"/>
      <c r="DU27" s="657"/>
      <c r="DV27" s="658"/>
      <c r="DW27" s="641">
        <v>16</v>
      </c>
      <c r="DX27" s="659"/>
      <c r="DY27" s="659"/>
      <c r="DZ27" s="659"/>
      <c r="EA27" s="659"/>
      <c r="EB27" s="659"/>
      <c r="EC27" s="680"/>
    </row>
    <row r="28" spans="2:133" ht="11.25" customHeight="1" x14ac:dyDescent="0.15">
      <c r="B28" s="635" t="s">
        <v>248</v>
      </c>
      <c r="C28" s="636"/>
      <c r="D28" s="636"/>
      <c r="E28" s="636"/>
      <c r="F28" s="636"/>
      <c r="G28" s="636"/>
      <c r="H28" s="636"/>
      <c r="I28" s="636"/>
      <c r="J28" s="636"/>
      <c r="K28" s="636"/>
      <c r="L28" s="636"/>
      <c r="M28" s="636"/>
      <c r="N28" s="636"/>
      <c r="O28" s="636"/>
      <c r="P28" s="636"/>
      <c r="Q28" s="637"/>
      <c r="R28" s="638">
        <v>132546</v>
      </c>
      <c r="S28" s="639"/>
      <c r="T28" s="639"/>
      <c r="U28" s="639"/>
      <c r="V28" s="639"/>
      <c r="W28" s="639"/>
      <c r="X28" s="639"/>
      <c r="Y28" s="640"/>
      <c r="Z28" s="671">
        <v>0.5</v>
      </c>
      <c r="AA28" s="671"/>
      <c r="AB28" s="671"/>
      <c r="AC28" s="671"/>
      <c r="AD28" s="672" t="s">
        <v>181</v>
      </c>
      <c r="AE28" s="672"/>
      <c r="AF28" s="672"/>
      <c r="AG28" s="672"/>
      <c r="AH28" s="672"/>
      <c r="AI28" s="672"/>
      <c r="AJ28" s="672"/>
      <c r="AK28" s="672"/>
      <c r="AL28" s="641" t="s">
        <v>181</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249</v>
      </c>
      <c r="CE28" s="678"/>
      <c r="CF28" s="678"/>
      <c r="CG28" s="678"/>
      <c r="CH28" s="678"/>
      <c r="CI28" s="678"/>
      <c r="CJ28" s="678"/>
      <c r="CK28" s="678"/>
      <c r="CL28" s="678"/>
      <c r="CM28" s="678"/>
      <c r="CN28" s="678"/>
      <c r="CO28" s="678"/>
      <c r="CP28" s="678"/>
      <c r="CQ28" s="679"/>
      <c r="CR28" s="638">
        <v>2170391</v>
      </c>
      <c r="CS28" s="639"/>
      <c r="CT28" s="639"/>
      <c r="CU28" s="639"/>
      <c r="CV28" s="639"/>
      <c r="CW28" s="639"/>
      <c r="CX28" s="639"/>
      <c r="CY28" s="640"/>
      <c r="CZ28" s="641">
        <v>8.4</v>
      </c>
      <c r="DA28" s="659"/>
      <c r="DB28" s="659"/>
      <c r="DC28" s="660"/>
      <c r="DD28" s="644">
        <v>2170022</v>
      </c>
      <c r="DE28" s="639"/>
      <c r="DF28" s="639"/>
      <c r="DG28" s="639"/>
      <c r="DH28" s="639"/>
      <c r="DI28" s="639"/>
      <c r="DJ28" s="639"/>
      <c r="DK28" s="640"/>
      <c r="DL28" s="644">
        <v>1327775</v>
      </c>
      <c r="DM28" s="639"/>
      <c r="DN28" s="639"/>
      <c r="DO28" s="639"/>
      <c r="DP28" s="639"/>
      <c r="DQ28" s="639"/>
      <c r="DR28" s="639"/>
      <c r="DS28" s="639"/>
      <c r="DT28" s="639"/>
      <c r="DU28" s="639"/>
      <c r="DV28" s="640"/>
      <c r="DW28" s="641">
        <v>13.3</v>
      </c>
      <c r="DX28" s="659"/>
      <c r="DY28" s="659"/>
      <c r="DZ28" s="659"/>
      <c r="EA28" s="659"/>
      <c r="EB28" s="659"/>
      <c r="EC28" s="680"/>
    </row>
    <row r="29" spans="2:133" ht="11.25" customHeight="1" x14ac:dyDescent="0.15">
      <c r="B29" s="635" t="s">
        <v>250</v>
      </c>
      <c r="C29" s="636"/>
      <c r="D29" s="636"/>
      <c r="E29" s="636"/>
      <c r="F29" s="636"/>
      <c r="G29" s="636"/>
      <c r="H29" s="636"/>
      <c r="I29" s="636"/>
      <c r="J29" s="636"/>
      <c r="K29" s="636"/>
      <c r="L29" s="636"/>
      <c r="M29" s="636"/>
      <c r="N29" s="636"/>
      <c r="O29" s="636"/>
      <c r="P29" s="636"/>
      <c r="Q29" s="637"/>
      <c r="R29" s="638">
        <v>70768</v>
      </c>
      <c r="S29" s="639"/>
      <c r="T29" s="639"/>
      <c r="U29" s="639"/>
      <c r="V29" s="639"/>
      <c r="W29" s="639"/>
      <c r="X29" s="639"/>
      <c r="Y29" s="640"/>
      <c r="Z29" s="671">
        <v>0.3</v>
      </c>
      <c r="AA29" s="671"/>
      <c r="AB29" s="671"/>
      <c r="AC29" s="671"/>
      <c r="AD29" s="672">
        <v>11704</v>
      </c>
      <c r="AE29" s="672"/>
      <c r="AF29" s="672"/>
      <c r="AG29" s="672"/>
      <c r="AH29" s="672"/>
      <c r="AI29" s="672"/>
      <c r="AJ29" s="672"/>
      <c r="AK29" s="672"/>
      <c r="AL29" s="641">
        <v>0.1</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251</v>
      </c>
      <c r="CE29" s="728"/>
      <c r="CF29" s="677" t="s">
        <v>252</v>
      </c>
      <c r="CG29" s="678"/>
      <c r="CH29" s="678"/>
      <c r="CI29" s="678"/>
      <c r="CJ29" s="678"/>
      <c r="CK29" s="678"/>
      <c r="CL29" s="678"/>
      <c r="CM29" s="678"/>
      <c r="CN29" s="678"/>
      <c r="CO29" s="678"/>
      <c r="CP29" s="678"/>
      <c r="CQ29" s="679"/>
      <c r="CR29" s="638">
        <v>2170391</v>
      </c>
      <c r="CS29" s="657"/>
      <c r="CT29" s="657"/>
      <c r="CU29" s="657"/>
      <c r="CV29" s="657"/>
      <c r="CW29" s="657"/>
      <c r="CX29" s="657"/>
      <c r="CY29" s="658"/>
      <c r="CZ29" s="641">
        <v>8.4</v>
      </c>
      <c r="DA29" s="659"/>
      <c r="DB29" s="659"/>
      <c r="DC29" s="660"/>
      <c r="DD29" s="644">
        <v>2170022</v>
      </c>
      <c r="DE29" s="657"/>
      <c r="DF29" s="657"/>
      <c r="DG29" s="657"/>
      <c r="DH29" s="657"/>
      <c r="DI29" s="657"/>
      <c r="DJ29" s="657"/>
      <c r="DK29" s="658"/>
      <c r="DL29" s="644">
        <v>1327775</v>
      </c>
      <c r="DM29" s="657"/>
      <c r="DN29" s="657"/>
      <c r="DO29" s="657"/>
      <c r="DP29" s="657"/>
      <c r="DQ29" s="657"/>
      <c r="DR29" s="657"/>
      <c r="DS29" s="657"/>
      <c r="DT29" s="657"/>
      <c r="DU29" s="657"/>
      <c r="DV29" s="658"/>
      <c r="DW29" s="641">
        <v>13.3</v>
      </c>
      <c r="DX29" s="659"/>
      <c r="DY29" s="659"/>
      <c r="DZ29" s="659"/>
      <c r="EA29" s="659"/>
      <c r="EB29" s="659"/>
      <c r="EC29" s="680"/>
    </row>
    <row r="30" spans="2:133" ht="11.25" customHeight="1" x14ac:dyDescent="0.15">
      <c r="B30" s="635" t="s">
        <v>253</v>
      </c>
      <c r="C30" s="636"/>
      <c r="D30" s="636"/>
      <c r="E30" s="636"/>
      <c r="F30" s="636"/>
      <c r="G30" s="636"/>
      <c r="H30" s="636"/>
      <c r="I30" s="636"/>
      <c r="J30" s="636"/>
      <c r="K30" s="636"/>
      <c r="L30" s="636"/>
      <c r="M30" s="636"/>
      <c r="N30" s="636"/>
      <c r="O30" s="636"/>
      <c r="P30" s="636"/>
      <c r="Q30" s="637"/>
      <c r="R30" s="638">
        <v>168882</v>
      </c>
      <c r="S30" s="639"/>
      <c r="T30" s="639"/>
      <c r="U30" s="639"/>
      <c r="V30" s="639"/>
      <c r="W30" s="639"/>
      <c r="X30" s="639"/>
      <c r="Y30" s="640"/>
      <c r="Z30" s="671">
        <v>0.6</v>
      </c>
      <c r="AA30" s="671"/>
      <c r="AB30" s="671"/>
      <c r="AC30" s="671"/>
      <c r="AD30" s="672" t="s">
        <v>239</v>
      </c>
      <c r="AE30" s="672"/>
      <c r="AF30" s="672"/>
      <c r="AG30" s="672"/>
      <c r="AH30" s="672"/>
      <c r="AI30" s="672"/>
      <c r="AJ30" s="672"/>
      <c r="AK30" s="672"/>
      <c r="AL30" s="641" t="s">
        <v>181</v>
      </c>
      <c r="AM30" s="642"/>
      <c r="AN30" s="642"/>
      <c r="AO30" s="673"/>
      <c r="AP30" s="699" t="s">
        <v>160</v>
      </c>
      <c r="AQ30" s="700"/>
      <c r="AR30" s="700"/>
      <c r="AS30" s="700"/>
      <c r="AT30" s="700"/>
      <c r="AU30" s="700"/>
      <c r="AV30" s="700"/>
      <c r="AW30" s="700"/>
      <c r="AX30" s="700"/>
      <c r="AY30" s="700"/>
      <c r="AZ30" s="700"/>
      <c r="BA30" s="700"/>
      <c r="BB30" s="700"/>
      <c r="BC30" s="700"/>
      <c r="BD30" s="700"/>
      <c r="BE30" s="700"/>
      <c r="BF30" s="701"/>
      <c r="BG30" s="699" t="s">
        <v>254</v>
      </c>
      <c r="BH30" s="724"/>
      <c r="BI30" s="724"/>
      <c r="BJ30" s="724"/>
      <c r="BK30" s="724"/>
      <c r="BL30" s="724"/>
      <c r="BM30" s="724"/>
      <c r="BN30" s="724"/>
      <c r="BO30" s="724"/>
      <c r="BP30" s="724"/>
      <c r="BQ30" s="725"/>
      <c r="BR30" s="699" t="s">
        <v>255</v>
      </c>
      <c r="BS30" s="724"/>
      <c r="BT30" s="724"/>
      <c r="BU30" s="724"/>
      <c r="BV30" s="724"/>
      <c r="BW30" s="724"/>
      <c r="BX30" s="724"/>
      <c r="BY30" s="724"/>
      <c r="BZ30" s="724"/>
      <c r="CA30" s="724"/>
      <c r="CB30" s="725"/>
      <c r="CD30" s="729"/>
      <c r="CE30" s="730"/>
      <c r="CF30" s="677" t="s">
        <v>256</v>
      </c>
      <c r="CG30" s="678"/>
      <c r="CH30" s="678"/>
      <c r="CI30" s="678"/>
      <c r="CJ30" s="678"/>
      <c r="CK30" s="678"/>
      <c r="CL30" s="678"/>
      <c r="CM30" s="678"/>
      <c r="CN30" s="678"/>
      <c r="CO30" s="678"/>
      <c r="CP30" s="678"/>
      <c r="CQ30" s="679"/>
      <c r="CR30" s="638">
        <v>2099101</v>
      </c>
      <c r="CS30" s="639"/>
      <c r="CT30" s="639"/>
      <c r="CU30" s="639"/>
      <c r="CV30" s="639"/>
      <c r="CW30" s="639"/>
      <c r="CX30" s="639"/>
      <c r="CY30" s="640"/>
      <c r="CZ30" s="641">
        <v>8.1</v>
      </c>
      <c r="DA30" s="659"/>
      <c r="DB30" s="659"/>
      <c r="DC30" s="660"/>
      <c r="DD30" s="644">
        <v>2099101</v>
      </c>
      <c r="DE30" s="639"/>
      <c r="DF30" s="639"/>
      <c r="DG30" s="639"/>
      <c r="DH30" s="639"/>
      <c r="DI30" s="639"/>
      <c r="DJ30" s="639"/>
      <c r="DK30" s="640"/>
      <c r="DL30" s="644">
        <v>1256890</v>
      </c>
      <c r="DM30" s="639"/>
      <c r="DN30" s="639"/>
      <c r="DO30" s="639"/>
      <c r="DP30" s="639"/>
      <c r="DQ30" s="639"/>
      <c r="DR30" s="639"/>
      <c r="DS30" s="639"/>
      <c r="DT30" s="639"/>
      <c r="DU30" s="639"/>
      <c r="DV30" s="640"/>
      <c r="DW30" s="641">
        <v>12.6</v>
      </c>
      <c r="DX30" s="659"/>
      <c r="DY30" s="659"/>
      <c r="DZ30" s="659"/>
      <c r="EA30" s="659"/>
      <c r="EB30" s="659"/>
      <c r="EC30" s="680"/>
    </row>
    <row r="31" spans="2:133" ht="11.25" customHeight="1" x14ac:dyDescent="0.15">
      <c r="B31" s="635" t="s">
        <v>257</v>
      </c>
      <c r="C31" s="636"/>
      <c r="D31" s="636"/>
      <c r="E31" s="636"/>
      <c r="F31" s="636"/>
      <c r="G31" s="636"/>
      <c r="H31" s="636"/>
      <c r="I31" s="636"/>
      <c r="J31" s="636"/>
      <c r="K31" s="636"/>
      <c r="L31" s="636"/>
      <c r="M31" s="636"/>
      <c r="N31" s="636"/>
      <c r="O31" s="636"/>
      <c r="P31" s="636"/>
      <c r="Q31" s="637"/>
      <c r="R31" s="638">
        <v>9550325</v>
      </c>
      <c r="S31" s="639"/>
      <c r="T31" s="639"/>
      <c r="U31" s="639"/>
      <c r="V31" s="639"/>
      <c r="W31" s="639"/>
      <c r="X31" s="639"/>
      <c r="Y31" s="640"/>
      <c r="Z31" s="671">
        <v>36.5</v>
      </c>
      <c r="AA31" s="671"/>
      <c r="AB31" s="671"/>
      <c r="AC31" s="671"/>
      <c r="AD31" s="672" t="s">
        <v>181</v>
      </c>
      <c r="AE31" s="672"/>
      <c r="AF31" s="672"/>
      <c r="AG31" s="672"/>
      <c r="AH31" s="672"/>
      <c r="AI31" s="672"/>
      <c r="AJ31" s="672"/>
      <c r="AK31" s="672"/>
      <c r="AL31" s="641" t="s">
        <v>181</v>
      </c>
      <c r="AM31" s="642"/>
      <c r="AN31" s="642"/>
      <c r="AO31" s="673"/>
      <c r="AP31" s="713" t="s">
        <v>258</v>
      </c>
      <c r="AQ31" s="714"/>
      <c r="AR31" s="714"/>
      <c r="AS31" s="714"/>
      <c r="AT31" s="719" t="s">
        <v>259</v>
      </c>
      <c r="AU31" s="86"/>
      <c r="AV31" s="86"/>
      <c r="AW31" s="86"/>
      <c r="AX31" s="706" t="s">
        <v>125</v>
      </c>
      <c r="AY31" s="707"/>
      <c r="AZ31" s="707"/>
      <c r="BA31" s="707"/>
      <c r="BB31" s="707"/>
      <c r="BC31" s="707"/>
      <c r="BD31" s="707"/>
      <c r="BE31" s="707"/>
      <c r="BF31" s="708"/>
      <c r="BG31" s="709">
        <v>95.7</v>
      </c>
      <c r="BH31" s="710"/>
      <c r="BI31" s="710"/>
      <c r="BJ31" s="710"/>
      <c r="BK31" s="710"/>
      <c r="BL31" s="710"/>
      <c r="BM31" s="711">
        <v>93.5</v>
      </c>
      <c r="BN31" s="710"/>
      <c r="BO31" s="710"/>
      <c r="BP31" s="710"/>
      <c r="BQ31" s="712"/>
      <c r="BR31" s="709">
        <v>99</v>
      </c>
      <c r="BS31" s="710"/>
      <c r="BT31" s="710"/>
      <c r="BU31" s="710"/>
      <c r="BV31" s="710"/>
      <c r="BW31" s="710"/>
      <c r="BX31" s="711">
        <v>96.6</v>
      </c>
      <c r="BY31" s="710"/>
      <c r="BZ31" s="710"/>
      <c r="CA31" s="710"/>
      <c r="CB31" s="712"/>
      <c r="CD31" s="729"/>
      <c r="CE31" s="730"/>
      <c r="CF31" s="677" t="s">
        <v>260</v>
      </c>
      <c r="CG31" s="678"/>
      <c r="CH31" s="678"/>
      <c r="CI31" s="678"/>
      <c r="CJ31" s="678"/>
      <c r="CK31" s="678"/>
      <c r="CL31" s="678"/>
      <c r="CM31" s="678"/>
      <c r="CN31" s="678"/>
      <c r="CO31" s="678"/>
      <c r="CP31" s="678"/>
      <c r="CQ31" s="679"/>
      <c r="CR31" s="638">
        <v>71290</v>
      </c>
      <c r="CS31" s="657"/>
      <c r="CT31" s="657"/>
      <c r="CU31" s="657"/>
      <c r="CV31" s="657"/>
      <c r="CW31" s="657"/>
      <c r="CX31" s="657"/>
      <c r="CY31" s="658"/>
      <c r="CZ31" s="641">
        <v>0.3</v>
      </c>
      <c r="DA31" s="659"/>
      <c r="DB31" s="659"/>
      <c r="DC31" s="660"/>
      <c r="DD31" s="644">
        <v>70921</v>
      </c>
      <c r="DE31" s="657"/>
      <c r="DF31" s="657"/>
      <c r="DG31" s="657"/>
      <c r="DH31" s="657"/>
      <c r="DI31" s="657"/>
      <c r="DJ31" s="657"/>
      <c r="DK31" s="658"/>
      <c r="DL31" s="644">
        <v>70885</v>
      </c>
      <c r="DM31" s="657"/>
      <c r="DN31" s="657"/>
      <c r="DO31" s="657"/>
      <c r="DP31" s="657"/>
      <c r="DQ31" s="657"/>
      <c r="DR31" s="657"/>
      <c r="DS31" s="657"/>
      <c r="DT31" s="657"/>
      <c r="DU31" s="657"/>
      <c r="DV31" s="658"/>
      <c r="DW31" s="641">
        <v>0.7</v>
      </c>
      <c r="DX31" s="659"/>
      <c r="DY31" s="659"/>
      <c r="DZ31" s="659"/>
      <c r="EA31" s="659"/>
      <c r="EB31" s="659"/>
      <c r="EC31" s="680"/>
    </row>
    <row r="32" spans="2:133" ht="11.25" customHeight="1" x14ac:dyDescent="0.15">
      <c r="B32" s="702" t="s">
        <v>261</v>
      </c>
      <c r="C32" s="703"/>
      <c r="D32" s="703"/>
      <c r="E32" s="703"/>
      <c r="F32" s="703"/>
      <c r="G32" s="703"/>
      <c r="H32" s="703"/>
      <c r="I32" s="703"/>
      <c r="J32" s="703"/>
      <c r="K32" s="703"/>
      <c r="L32" s="703"/>
      <c r="M32" s="703"/>
      <c r="N32" s="703"/>
      <c r="O32" s="703"/>
      <c r="P32" s="703"/>
      <c r="Q32" s="704"/>
      <c r="R32" s="638" t="s">
        <v>181</v>
      </c>
      <c r="S32" s="639"/>
      <c r="T32" s="639"/>
      <c r="U32" s="639"/>
      <c r="V32" s="639"/>
      <c r="W32" s="639"/>
      <c r="X32" s="639"/>
      <c r="Y32" s="640"/>
      <c r="Z32" s="671" t="s">
        <v>181</v>
      </c>
      <c r="AA32" s="671"/>
      <c r="AB32" s="671"/>
      <c r="AC32" s="671"/>
      <c r="AD32" s="672" t="s">
        <v>181</v>
      </c>
      <c r="AE32" s="672"/>
      <c r="AF32" s="672"/>
      <c r="AG32" s="672"/>
      <c r="AH32" s="672"/>
      <c r="AI32" s="672"/>
      <c r="AJ32" s="672"/>
      <c r="AK32" s="672"/>
      <c r="AL32" s="641" t="s">
        <v>181</v>
      </c>
      <c r="AM32" s="642"/>
      <c r="AN32" s="642"/>
      <c r="AO32" s="673"/>
      <c r="AP32" s="715"/>
      <c r="AQ32" s="716"/>
      <c r="AR32" s="716"/>
      <c r="AS32" s="716"/>
      <c r="AT32" s="720"/>
      <c r="AU32" s="85" t="s">
        <v>262</v>
      </c>
      <c r="AV32" s="85"/>
      <c r="AW32" s="85"/>
      <c r="AX32" s="635" t="s">
        <v>263</v>
      </c>
      <c r="AY32" s="636"/>
      <c r="AZ32" s="636"/>
      <c r="BA32" s="636"/>
      <c r="BB32" s="636"/>
      <c r="BC32" s="636"/>
      <c r="BD32" s="636"/>
      <c r="BE32" s="636"/>
      <c r="BF32" s="637"/>
      <c r="BG32" s="722">
        <v>97.7</v>
      </c>
      <c r="BH32" s="657"/>
      <c r="BI32" s="657"/>
      <c r="BJ32" s="657"/>
      <c r="BK32" s="657"/>
      <c r="BL32" s="657"/>
      <c r="BM32" s="642">
        <v>94.8</v>
      </c>
      <c r="BN32" s="723"/>
      <c r="BO32" s="723"/>
      <c r="BP32" s="723"/>
      <c r="BQ32" s="684"/>
      <c r="BR32" s="722">
        <v>98.7</v>
      </c>
      <c r="BS32" s="657"/>
      <c r="BT32" s="657"/>
      <c r="BU32" s="657"/>
      <c r="BV32" s="657"/>
      <c r="BW32" s="657"/>
      <c r="BX32" s="642">
        <v>95.5</v>
      </c>
      <c r="BY32" s="723"/>
      <c r="BZ32" s="723"/>
      <c r="CA32" s="723"/>
      <c r="CB32" s="684"/>
      <c r="CD32" s="731"/>
      <c r="CE32" s="732"/>
      <c r="CF32" s="677" t="s">
        <v>264</v>
      </c>
      <c r="CG32" s="678"/>
      <c r="CH32" s="678"/>
      <c r="CI32" s="678"/>
      <c r="CJ32" s="678"/>
      <c r="CK32" s="678"/>
      <c r="CL32" s="678"/>
      <c r="CM32" s="678"/>
      <c r="CN32" s="678"/>
      <c r="CO32" s="678"/>
      <c r="CP32" s="678"/>
      <c r="CQ32" s="679"/>
      <c r="CR32" s="638" t="s">
        <v>181</v>
      </c>
      <c r="CS32" s="639"/>
      <c r="CT32" s="639"/>
      <c r="CU32" s="639"/>
      <c r="CV32" s="639"/>
      <c r="CW32" s="639"/>
      <c r="CX32" s="639"/>
      <c r="CY32" s="640"/>
      <c r="CZ32" s="641" t="s">
        <v>181</v>
      </c>
      <c r="DA32" s="659"/>
      <c r="DB32" s="659"/>
      <c r="DC32" s="660"/>
      <c r="DD32" s="644" t="s">
        <v>181</v>
      </c>
      <c r="DE32" s="639"/>
      <c r="DF32" s="639"/>
      <c r="DG32" s="639"/>
      <c r="DH32" s="639"/>
      <c r="DI32" s="639"/>
      <c r="DJ32" s="639"/>
      <c r="DK32" s="640"/>
      <c r="DL32" s="644" t="s">
        <v>181</v>
      </c>
      <c r="DM32" s="639"/>
      <c r="DN32" s="639"/>
      <c r="DO32" s="639"/>
      <c r="DP32" s="639"/>
      <c r="DQ32" s="639"/>
      <c r="DR32" s="639"/>
      <c r="DS32" s="639"/>
      <c r="DT32" s="639"/>
      <c r="DU32" s="639"/>
      <c r="DV32" s="640"/>
      <c r="DW32" s="641" t="s">
        <v>235</v>
      </c>
      <c r="DX32" s="659"/>
      <c r="DY32" s="659"/>
      <c r="DZ32" s="659"/>
      <c r="EA32" s="659"/>
      <c r="EB32" s="659"/>
      <c r="EC32" s="680"/>
    </row>
    <row r="33" spans="2:133" ht="11.25" customHeight="1" x14ac:dyDescent="0.15">
      <c r="B33" s="635" t="s">
        <v>265</v>
      </c>
      <c r="C33" s="636"/>
      <c r="D33" s="636"/>
      <c r="E33" s="636"/>
      <c r="F33" s="636"/>
      <c r="G33" s="636"/>
      <c r="H33" s="636"/>
      <c r="I33" s="636"/>
      <c r="J33" s="636"/>
      <c r="K33" s="636"/>
      <c r="L33" s="636"/>
      <c r="M33" s="636"/>
      <c r="N33" s="636"/>
      <c r="O33" s="636"/>
      <c r="P33" s="636"/>
      <c r="Q33" s="637"/>
      <c r="R33" s="638">
        <v>1579260</v>
      </c>
      <c r="S33" s="639"/>
      <c r="T33" s="639"/>
      <c r="U33" s="639"/>
      <c r="V33" s="639"/>
      <c r="W33" s="639"/>
      <c r="X33" s="639"/>
      <c r="Y33" s="640"/>
      <c r="Z33" s="671">
        <v>6</v>
      </c>
      <c r="AA33" s="671"/>
      <c r="AB33" s="671"/>
      <c r="AC33" s="671"/>
      <c r="AD33" s="672" t="s">
        <v>266</v>
      </c>
      <c r="AE33" s="672"/>
      <c r="AF33" s="672"/>
      <c r="AG33" s="672"/>
      <c r="AH33" s="672"/>
      <c r="AI33" s="672"/>
      <c r="AJ33" s="672"/>
      <c r="AK33" s="672"/>
      <c r="AL33" s="641" t="s">
        <v>181</v>
      </c>
      <c r="AM33" s="642"/>
      <c r="AN33" s="642"/>
      <c r="AO33" s="673"/>
      <c r="AP33" s="717"/>
      <c r="AQ33" s="718"/>
      <c r="AR33" s="718"/>
      <c r="AS33" s="718"/>
      <c r="AT33" s="721"/>
      <c r="AU33" s="87"/>
      <c r="AV33" s="87"/>
      <c r="AW33" s="87"/>
      <c r="AX33" s="619" t="s">
        <v>267</v>
      </c>
      <c r="AY33" s="620"/>
      <c r="AZ33" s="620"/>
      <c r="BA33" s="620"/>
      <c r="BB33" s="620"/>
      <c r="BC33" s="620"/>
      <c r="BD33" s="620"/>
      <c r="BE33" s="620"/>
      <c r="BF33" s="621"/>
      <c r="BG33" s="705">
        <v>93.2</v>
      </c>
      <c r="BH33" s="623"/>
      <c r="BI33" s="623"/>
      <c r="BJ33" s="623"/>
      <c r="BK33" s="623"/>
      <c r="BL33" s="623"/>
      <c r="BM33" s="665">
        <v>91.4</v>
      </c>
      <c r="BN33" s="623"/>
      <c r="BO33" s="623"/>
      <c r="BP33" s="623"/>
      <c r="BQ33" s="667"/>
      <c r="BR33" s="705">
        <v>99.2</v>
      </c>
      <c r="BS33" s="623"/>
      <c r="BT33" s="623"/>
      <c r="BU33" s="623"/>
      <c r="BV33" s="623"/>
      <c r="BW33" s="623"/>
      <c r="BX33" s="665">
        <v>97.2</v>
      </c>
      <c r="BY33" s="623"/>
      <c r="BZ33" s="623"/>
      <c r="CA33" s="623"/>
      <c r="CB33" s="667"/>
      <c r="CD33" s="677" t="s">
        <v>268</v>
      </c>
      <c r="CE33" s="678"/>
      <c r="CF33" s="678"/>
      <c r="CG33" s="678"/>
      <c r="CH33" s="678"/>
      <c r="CI33" s="678"/>
      <c r="CJ33" s="678"/>
      <c r="CK33" s="678"/>
      <c r="CL33" s="678"/>
      <c r="CM33" s="678"/>
      <c r="CN33" s="678"/>
      <c r="CO33" s="678"/>
      <c r="CP33" s="678"/>
      <c r="CQ33" s="679"/>
      <c r="CR33" s="638">
        <v>12022745</v>
      </c>
      <c r="CS33" s="657"/>
      <c r="CT33" s="657"/>
      <c r="CU33" s="657"/>
      <c r="CV33" s="657"/>
      <c r="CW33" s="657"/>
      <c r="CX33" s="657"/>
      <c r="CY33" s="658"/>
      <c r="CZ33" s="641">
        <v>46.5</v>
      </c>
      <c r="DA33" s="659"/>
      <c r="DB33" s="659"/>
      <c r="DC33" s="660"/>
      <c r="DD33" s="644">
        <v>5526200</v>
      </c>
      <c r="DE33" s="657"/>
      <c r="DF33" s="657"/>
      <c r="DG33" s="657"/>
      <c r="DH33" s="657"/>
      <c r="DI33" s="657"/>
      <c r="DJ33" s="657"/>
      <c r="DK33" s="658"/>
      <c r="DL33" s="644">
        <v>4277401</v>
      </c>
      <c r="DM33" s="657"/>
      <c r="DN33" s="657"/>
      <c r="DO33" s="657"/>
      <c r="DP33" s="657"/>
      <c r="DQ33" s="657"/>
      <c r="DR33" s="657"/>
      <c r="DS33" s="657"/>
      <c r="DT33" s="657"/>
      <c r="DU33" s="657"/>
      <c r="DV33" s="658"/>
      <c r="DW33" s="641">
        <v>42.7</v>
      </c>
      <c r="DX33" s="659"/>
      <c r="DY33" s="659"/>
      <c r="DZ33" s="659"/>
      <c r="EA33" s="659"/>
      <c r="EB33" s="659"/>
      <c r="EC33" s="680"/>
    </row>
    <row r="34" spans="2:133" ht="11.25" customHeight="1" x14ac:dyDescent="0.15">
      <c r="B34" s="635" t="s">
        <v>269</v>
      </c>
      <c r="C34" s="636"/>
      <c r="D34" s="636"/>
      <c r="E34" s="636"/>
      <c r="F34" s="636"/>
      <c r="G34" s="636"/>
      <c r="H34" s="636"/>
      <c r="I34" s="636"/>
      <c r="J34" s="636"/>
      <c r="K34" s="636"/>
      <c r="L34" s="636"/>
      <c r="M34" s="636"/>
      <c r="N34" s="636"/>
      <c r="O34" s="636"/>
      <c r="P34" s="636"/>
      <c r="Q34" s="637"/>
      <c r="R34" s="638">
        <v>15890</v>
      </c>
      <c r="S34" s="639"/>
      <c r="T34" s="639"/>
      <c r="U34" s="639"/>
      <c r="V34" s="639"/>
      <c r="W34" s="639"/>
      <c r="X34" s="639"/>
      <c r="Y34" s="640"/>
      <c r="Z34" s="671">
        <v>0.1</v>
      </c>
      <c r="AA34" s="671"/>
      <c r="AB34" s="671"/>
      <c r="AC34" s="671"/>
      <c r="AD34" s="672" t="s">
        <v>181</v>
      </c>
      <c r="AE34" s="672"/>
      <c r="AF34" s="672"/>
      <c r="AG34" s="672"/>
      <c r="AH34" s="672"/>
      <c r="AI34" s="672"/>
      <c r="AJ34" s="672"/>
      <c r="AK34" s="672"/>
      <c r="AL34" s="641" t="s">
        <v>181</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7" t="s">
        <v>270</v>
      </c>
      <c r="CE34" s="678"/>
      <c r="CF34" s="678"/>
      <c r="CG34" s="678"/>
      <c r="CH34" s="678"/>
      <c r="CI34" s="678"/>
      <c r="CJ34" s="678"/>
      <c r="CK34" s="678"/>
      <c r="CL34" s="678"/>
      <c r="CM34" s="678"/>
      <c r="CN34" s="678"/>
      <c r="CO34" s="678"/>
      <c r="CP34" s="678"/>
      <c r="CQ34" s="679"/>
      <c r="CR34" s="638">
        <v>3164900</v>
      </c>
      <c r="CS34" s="639"/>
      <c r="CT34" s="639"/>
      <c r="CU34" s="639"/>
      <c r="CV34" s="639"/>
      <c r="CW34" s="639"/>
      <c r="CX34" s="639"/>
      <c r="CY34" s="640"/>
      <c r="CZ34" s="641">
        <v>12.2</v>
      </c>
      <c r="DA34" s="659"/>
      <c r="DB34" s="659"/>
      <c r="DC34" s="660"/>
      <c r="DD34" s="644">
        <v>2464552</v>
      </c>
      <c r="DE34" s="639"/>
      <c r="DF34" s="639"/>
      <c r="DG34" s="639"/>
      <c r="DH34" s="639"/>
      <c r="DI34" s="639"/>
      <c r="DJ34" s="639"/>
      <c r="DK34" s="640"/>
      <c r="DL34" s="644">
        <v>2108790</v>
      </c>
      <c r="DM34" s="639"/>
      <c r="DN34" s="639"/>
      <c r="DO34" s="639"/>
      <c r="DP34" s="639"/>
      <c r="DQ34" s="639"/>
      <c r="DR34" s="639"/>
      <c r="DS34" s="639"/>
      <c r="DT34" s="639"/>
      <c r="DU34" s="639"/>
      <c r="DV34" s="640"/>
      <c r="DW34" s="641">
        <v>21.1</v>
      </c>
      <c r="DX34" s="659"/>
      <c r="DY34" s="659"/>
      <c r="DZ34" s="659"/>
      <c r="EA34" s="659"/>
      <c r="EB34" s="659"/>
      <c r="EC34" s="680"/>
    </row>
    <row r="35" spans="2:133" ht="11.25" customHeight="1" x14ac:dyDescent="0.15">
      <c r="B35" s="635" t="s">
        <v>271</v>
      </c>
      <c r="C35" s="636"/>
      <c r="D35" s="636"/>
      <c r="E35" s="636"/>
      <c r="F35" s="636"/>
      <c r="G35" s="636"/>
      <c r="H35" s="636"/>
      <c r="I35" s="636"/>
      <c r="J35" s="636"/>
      <c r="K35" s="636"/>
      <c r="L35" s="636"/>
      <c r="M35" s="636"/>
      <c r="N35" s="636"/>
      <c r="O35" s="636"/>
      <c r="P35" s="636"/>
      <c r="Q35" s="637"/>
      <c r="R35" s="638">
        <v>166376</v>
      </c>
      <c r="S35" s="639"/>
      <c r="T35" s="639"/>
      <c r="U35" s="639"/>
      <c r="V35" s="639"/>
      <c r="W35" s="639"/>
      <c r="X35" s="639"/>
      <c r="Y35" s="640"/>
      <c r="Z35" s="671">
        <v>0.6</v>
      </c>
      <c r="AA35" s="671"/>
      <c r="AB35" s="671"/>
      <c r="AC35" s="671"/>
      <c r="AD35" s="672" t="s">
        <v>181</v>
      </c>
      <c r="AE35" s="672"/>
      <c r="AF35" s="672"/>
      <c r="AG35" s="672"/>
      <c r="AH35" s="672"/>
      <c r="AI35" s="672"/>
      <c r="AJ35" s="672"/>
      <c r="AK35" s="672"/>
      <c r="AL35" s="641" t="s">
        <v>181</v>
      </c>
      <c r="AM35" s="642"/>
      <c r="AN35" s="642"/>
      <c r="AO35" s="673"/>
      <c r="AP35" s="90"/>
      <c r="AQ35" s="699" t="s">
        <v>272</v>
      </c>
      <c r="AR35" s="700"/>
      <c r="AS35" s="700"/>
      <c r="AT35" s="700"/>
      <c r="AU35" s="700"/>
      <c r="AV35" s="700"/>
      <c r="AW35" s="700"/>
      <c r="AX35" s="700"/>
      <c r="AY35" s="700"/>
      <c r="AZ35" s="700"/>
      <c r="BA35" s="700"/>
      <c r="BB35" s="700"/>
      <c r="BC35" s="700"/>
      <c r="BD35" s="700"/>
      <c r="BE35" s="700"/>
      <c r="BF35" s="701"/>
      <c r="BG35" s="699" t="s">
        <v>273</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274</v>
      </c>
      <c r="CE35" s="678"/>
      <c r="CF35" s="678"/>
      <c r="CG35" s="678"/>
      <c r="CH35" s="678"/>
      <c r="CI35" s="678"/>
      <c r="CJ35" s="678"/>
      <c r="CK35" s="678"/>
      <c r="CL35" s="678"/>
      <c r="CM35" s="678"/>
      <c r="CN35" s="678"/>
      <c r="CO35" s="678"/>
      <c r="CP35" s="678"/>
      <c r="CQ35" s="679"/>
      <c r="CR35" s="638">
        <v>70123</v>
      </c>
      <c r="CS35" s="657"/>
      <c r="CT35" s="657"/>
      <c r="CU35" s="657"/>
      <c r="CV35" s="657"/>
      <c r="CW35" s="657"/>
      <c r="CX35" s="657"/>
      <c r="CY35" s="658"/>
      <c r="CZ35" s="641">
        <v>0.3</v>
      </c>
      <c r="DA35" s="659"/>
      <c r="DB35" s="659"/>
      <c r="DC35" s="660"/>
      <c r="DD35" s="644">
        <v>64633</v>
      </c>
      <c r="DE35" s="657"/>
      <c r="DF35" s="657"/>
      <c r="DG35" s="657"/>
      <c r="DH35" s="657"/>
      <c r="DI35" s="657"/>
      <c r="DJ35" s="657"/>
      <c r="DK35" s="658"/>
      <c r="DL35" s="644">
        <v>64620</v>
      </c>
      <c r="DM35" s="657"/>
      <c r="DN35" s="657"/>
      <c r="DO35" s="657"/>
      <c r="DP35" s="657"/>
      <c r="DQ35" s="657"/>
      <c r="DR35" s="657"/>
      <c r="DS35" s="657"/>
      <c r="DT35" s="657"/>
      <c r="DU35" s="657"/>
      <c r="DV35" s="658"/>
      <c r="DW35" s="641">
        <v>0.6</v>
      </c>
      <c r="DX35" s="659"/>
      <c r="DY35" s="659"/>
      <c r="DZ35" s="659"/>
      <c r="EA35" s="659"/>
      <c r="EB35" s="659"/>
      <c r="EC35" s="680"/>
    </row>
    <row r="36" spans="2:133" ht="11.25" customHeight="1" x14ac:dyDescent="0.15">
      <c r="B36" s="635" t="s">
        <v>275</v>
      </c>
      <c r="C36" s="636"/>
      <c r="D36" s="636"/>
      <c r="E36" s="636"/>
      <c r="F36" s="636"/>
      <c r="G36" s="636"/>
      <c r="H36" s="636"/>
      <c r="I36" s="636"/>
      <c r="J36" s="636"/>
      <c r="K36" s="636"/>
      <c r="L36" s="636"/>
      <c r="M36" s="636"/>
      <c r="N36" s="636"/>
      <c r="O36" s="636"/>
      <c r="P36" s="636"/>
      <c r="Q36" s="637"/>
      <c r="R36" s="638">
        <v>1442134</v>
      </c>
      <c r="S36" s="639"/>
      <c r="T36" s="639"/>
      <c r="U36" s="639"/>
      <c r="V36" s="639"/>
      <c r="W36" s="639"/>
      <c r="X36" s="639"/>
      <c r="Y36" s="640"/>
      <c r="Z36" s="671">
        <v>5.5</v>
      </c>
      <c r="AA36" s="671"/>
      <c r="AB36" s="671"/>
      <c r="AC36" s="671"/>
      <c r="AD36" s="672" t="s">
        <v>181</v>
      </c>
      <c r="AE36" s="672"/>
      <c r="AF36" s="672"/>
      <c r="AG36" s="672"/>
      <c r="AH36" s="672"/>
      <c r="AI36" s="672"/>
      <c r="AJ36" s="672"/>
      <c r="AK36" s="672"/>
      <c r="AL36" s="641" t="s">
        <v>181</v>
      </c>
      <c r="AM36" s="642"/>
      <c r="AN36" s="642"/>
      <c r="AO36" s="673"/>
      <c r="AP36" s="90"/>
      <c r="AQ36" s="690" t="s">
        <v>276</v>
      </c>
      <c r="AR36" s="691"/>
      <c r="AS36" s="691"/>
      <c r="AT36" s="691"/>
      <c r="AU36" s="691"/>
      <c r="AV36" s="691"/>
      <c r="AW36" s="691"/>
      <c r="AX36" s="691"/>
      <c r="AY36" s="692"/>
      <c r="AZ36" s="693">
        <v>1652494</v>
      </c>
      <c r="BA36" s="694"/>
      <c r="BB36" s="694"/>
      <c r="BC36" s="694"/>
      <c r="BD36" s="694"/>
      <c r="BE36" s="694"/>
      <c r="BF36" s="695"/>
      <c r="BG36" s="696" t="s">
        <v>277</v>
      </c>
      <c r="BH36" s="697"/>
      <c r="BI36" s="697"/>
      <c r="BJ36" s="697"/>
      <c r="BK36" s="697"/>
      <c r="BL36" s="697"/>
      <c r="BM36" s="697"/>
      <c r="BN36" s="697"/>
      <c r="BO36" s="697"/>
      <c r="BP36" s="697"/>
      <c r="BQ36" s="697"/>
      <c r="BR36" s="697"/>
      <c r="BS36" s="697"/>
      <c r="BT36" s="697"/>
      <c r="BU36" s="698"/>
      <c r="BV36" s="693">
        <v>58969</v>
      </c>
      <c r="BW36" s="694"/>
      <c r="BX36" s="694"/>
      <c r="BY36" s="694"/>
      <c r="BZ36" s="694"/>
      <c r="CA36" s="694"/>
      <c r="CB36" s="695"/>
      <c r="CD36" s="677" t="s">
        <v>278</v>
      </c>
      <c r="CE36" s="678"/>
      <c r="CF36" s="678"/>
      <c r="CG36" s="678"/>
      <c r="CH36" s="678"/>
      <c r="CI36" s="678"/>
      <c r="CJ36" s="678"/>
      <c r="CK36" s="678"/>
      <c r="CL36" s="678"/>
      <c r="CM36" s="678"/>
      <c r="CN36" s="678"/>
      <c r="CO36" s="678"/>
      <c r="CP36" s="678"/>
      <c r="CQ36" s="679"/>
      <c r="CR36" s="638">
        <v>6858214</v>
      </c>
      <c r="CS36" s="639"/>
      <c r="CT36" s="639"/>
      <c r="CU36" s="639"/>
      <c r="CV36" s="639"/>
      <c r="CW36" s="639"/>
      <c r="CX36" s="639"/>
      <c r="CY36" s="640"/>
      <c r="CZ36" s="641">
        <v>26.5</v>
      </c>
      <c r="DA36" s="659"/>
      <c r="DB36" s="659"/>
      <c r="DC36" s="660"/>
      <c r="DD36" s="644">
        <v>1477928</v>
      </c>
      <c r="DE36" s="639"/>
      <c r="DF36" s="639"/>
      <c r="DG36" s="639"/>
      <c r="DH36" s="639"/>
      <c r="DI36" s="639"/>
      <c r="DJ36" s="639"/>
      <c r="DK36" s="640"/>
      <c r="DL36" s="644">
        <v>1037941</v>
      </c>
      <c r="DM36" s="639"/>
      <c r="DN36" s="639"/>
      <c r="DO36" s="639"/>
      <c r="DP36" s="639"/>
      <c r="DQ36" s="639"/>
      <c r="DR36" s="639"/>
      <c r="DS36" s="639"/>
      <c r="DT36" s="639"/>
      <c r="DU36" s="639"/>
      <c r="DV36" s="640"/>
      <c r="DW36" s="641">
        <v>10.4</v>
      </c>
      <c r="DX36" s="659"/>
      <c r="DY36" s="659"/>
      <c r="DZ36" s="659"/>
      <c r="EA36" s="659"/>
      <c r="EB36" s="659"/>
      <c r="EC36" s="680"/>
    </row>
    <row r="37" spans="2:133" ht="11.25" customHeight="1" x14ac:dyDescent="0.15">
      <c r="B37" s="635" t="s">
        <v>279</v>
      </c>
      <c r="C37" s="636"/>
      <c r="D37" s="636"/>
      <c r="E37" s="636"/>
      <c r="F37" s="636"/>
      <c r="G37" s="636"/>
      <c r="H37" s="636"/>
      <c r="I37" s="636"/>
      <c r="J37" s="636"/>
      <c r="K37" s="636"/>
      <c r="L37" s="636"/>
      <c r="M37" s="636"/>
      <c r="N37" s="636"/>
      <c r="O37" s="636"/>
      <c r="P37" s="636"/>
      <c r="Q37" s="637"/>
      <c r="R37" s="638">
        <v>338924</v>
      </c>
      <c r="S37" s="639"/>
      <c r="T37" s="639"/>
      <c r="U37" s="639"/>
      <c r="V37" s="639"/>
      <c r="W37" s="639"/>
      <c r="X37" s="639"/>
      <c r="Y37" s="640"/>
      <c r="Z37" s="671">
        <v>1.3</v>
      </c>
      <c r="AA37" s="671"/>
      <c r="AB37" s="671"/>
      <c r="AC37" s="671"/>
      <c r="AD37" s="672" t="s">
        <v>181</v>
      </c>
      <c r="AE37" s="672"/>
      <c r="AF37" s="672"/>
      <c r="AG37" s="672"/>
      <c r="AH37" s="672"/>
      <c r="AI37" s="672"/>
      <c r="AJ37" s="672"/>
      <c r="AK37" s="672"/>
      <c r="AL37" s="641" t="s">
        <v>235</v>
      </c>
      <c r="AM37" s="642"/>
      <c r="AN37" s="642"/>
      <c r="AO37" s="673"/>
      <c r="AQ37" s="681" t="s">
        <v>280</v>
      </c>
      <c r="AR37" s="682"/>
      <c r="AS37" s="682"/>
      <c r="AT37" s="682"/>
      <c r="AU37" s="682"/>
      <c r="AV37" s="682"/>
      <c r="AW37" s="682"/>
      <c r="AX37" s="682"/>
      <c r="AY37" s="683"/>
      <c r="AZ37" s="638">
        <v>26853</v>
      </c>
      <c r="BA37" s="639"/>
      <c r="BB37" s="639"/>
      <c r="BC37" s="639"/>
      <c r="BD37" s="657"/>
      <c r="BE37" s="657"/>
      <c r="BF37" s="684"/>
      <c r="BG37" s="677" t="s">
        <v>281</v>
      </c>
      <c r="BH37" s="678"/>
      <c r="BI37" s="678"/>
      <c r="BJ37" s="678"/>
      <c r="BK37" s="678"/>
      <c r="BL37" s="678"/>
      <c r="BM37" s="678"/>
      <c r="BN37" s="678"/>
      <c r="BO37" s="678"/>
      <c r="BP37" s="678"/>
      <c r="BQ37" s="678"/>
      <c r="BR37" s="678"/>
      <c r="BS37" s="678"/>
      <c r="BT37" s="678"/>
      <c r="BU37" s="679"/>
      <c r="BV37" s="638">
        <v>-153742</v>
      </c>
      <c r="BW37" s="639"/>
      <c r="BX37" s="639"/>
      <c r="BY37" s="639"/>
      <c r="BZ37" s="639"/>
      <c r="CA37" s="639"/>
      <c r="CB37" s="685"/>
      <c r="CD37" s="677" t="s">
        <v>282</v>
      </c>
      <c r="CE37" s="678"/>
      <c r="CF37" s="678"/>
      <c r="CG37" s="678"/>
      <c r="CH37" s="678"/>
      <c r="CI37" s="678"/>
      <c r="CJ37" s="678"/>
      <c r="CK37" s="678"/>
      <c r="CL37" s="678"/>
      <c r="CM37" s="678"/>
      <c r="CN37" s="678"/>
      <c r="CO37" s="678"/>
      <c r="CP37" s="678"/>
      <c r="CQ37" s="679"/>
      <c r="CR37" s="638">
        <v>894664</v>
      </c>
      <c r="CS37" s="657"/>
      <c r="CT37" s="657"/>
      <c r="CU37" s="657"/>
      <c r="CV37" s="657"/>
      <c r="CW37" s="657"/>
      <c r="CX37" s="657"/>
      <c r="CY37" s="658"/>
      <c r="CZ37" s="641">
        <v>3.5</v>
      </c>
      <c r="DA37" s="659"/>
      <c r="DB37" s="659"/>
      <c r="DC37" s="660"/>
      <c r="DD37" s="644">
        <v>654325</v>
      </c>
      <c r="DE37" s="657"/>
      <c r="DF37" s="657"/>
      <c r="DG37" s="657"/>
      <c r="DH37" s="657"/>
      <c r="DI37" s="657"/>
      <c r="DJ37" s="657"/>
      <c r="DK37" s="658"/>
      <c r="DL37" s="644">
        <v>654325</v>
      </c>
      <c r="DM37" s="657"/>
      <c r="DN37" s="657"/>
      <c r="DO37" s="657"/>
      <c r="DP37" s="657"/>
      <c r="DQ37" s="657"/>
      <c r="DR37" s="657"/>
      <c r="DS37" s="657"/>
      <c r="DT37" s="657"/>
      <c r="DU37" s="657"/>
      <c r="DV37" s="658"/>
      <c r="DW37" s="641">
        <v>6.5</v>
      </c>
      <c r="DX37" s="659"/>
      <c r="DY37" s="659"/>
      <c r="DZ37" s="659"/>
      <c r="EA37" s="659"/>
      <c r="EB37" s="659"/>
      <c r="EC37" s="680"/>
    </row>
    <row r="38" spans="2:133" ht="11.25" customHeight="1" x14ac:dyDescent="0.15">
      <c r="B38" s="635" t="s">
        <v>283</v>
      </c>
      <c r="C38" s="636"/>
      <c r="D38" s="636"/>
      <c r="E38" s="636"/>
      <c r="F38" s="636"/>
      <c r="G38" s="636"/>
      <c r="H38" s="636"/>
      <c r="I38" s="636"/>
      <c r="J38" s="636"/>
      <c r="K38" s="636"/>
      <c r="L38" s="636"/>
      <c r="M38" s="636"/>
      <c r="N38" s="636"/>
      <c r="O38" s="636"/>
      <c r="P38" s="636"/>
      <c r="Q38" s="637"/>
      <c r="R38" s="638">
        <v>188622</v>
      </c>
      <c r="S38" s="639"/>
      <c r="T38" s="639"/>
      <c r="U38" s="639"/>
      <c r="V38" s="639"/>
      <c r="W38" s="639"/>
      <c r="X38" s="639"/>
      <c r="Y38" s="640"/>
      <c r="Z38" s="671">
        <v>0.7</v>
      </c>
      <c r="AA38" s="671"/>
      <c r="AB38" s="671"/>
      <c r="AC38" s="671"/>
      <c r="AD38" s="672" t="s">
        <v>181</v>
      </c>
      <c r="AE38" s="672"/>
      <c r="AF38" s="672"/>
      <c r="AG38" s="672"/>
      <c r="AH38" s="672"/>
      <c r="AI38" s="672"/>
      <c r="AJ38" s="672"/>
      <c r="AK38" s="672"/>
      <c r="AL38" s="641" t="s">
        <v>266</v>
      </c>
      <c r="AM38" s="642"/>
      <c r="AN38" s="642"/>
      <c r="AO38" s="673"/>
      <c r="AQ38" s="681" t="s">
        <v>284</v>
      </c>
      <c r="AR38" s="682"/>
      <c r="AS38" s="682"/>
      <c r="AT38" s="682"/>
      <c r="AU38" s="682"/>
      <c r="AV38" s="682"/>
      <c r="AW38" s="682"/>
      <c r="AX38" s="682"/>
      <c r="AY38" s="683"/>
      <c r="AZ38" s="638">
        <v>9889</v>
      </c>
      <c r="BA38" s="639"/>
      <c r="BB38" s="639"/>
      <c r="BC38" s="639"/>
      <c r="BD38" s="657"/>
      <c r="BE38" s="657"/>
      <c r="BF38" s="684"/>
      <c r="BG38" s="677" t="s">
        <v>285</v>
      </c>
      <c r="BH38" s="678"/>
      <c r="BI38" s="678"/>
      <c r="BJ38" s="678"/>
      <c r="BK38" s="678"/>
      <c r="BL38" s="678"/>
      <c r="BM38" s="678"/>
      <c r="BN38" s="678"/>
      <c r="BO38" s="678"/>
      <c r="BP38" s="678"/>
      <c r="BQ38" s="678"/>
      <c r="BR38" s="678"/>
      <c r="BS38" s="678"/>
      <c r="BT38" s="678"/>
      <c r="BU38" s="679"/>
      <c r="BV38" s="638">
        <v>6564</v>
      </c>
      <c r="BW38" s="639"/>
      <c r="BX38" s="639"/>
      <c r="BY38" s="639"/>
      <c r="BZ38" s="639"/>
      <c r="CA38" s="639"/>
      <c r="CB38" s="685"/>
      <c r="CD38" s="677" t="s">
        <v>286</v>
      </c>
      <c r="CE38" s="678"/>
      <c r="CF38" s="678"/>
      <c r="CG38" s="678"/>
      <c r="CH38" s="678"/>
      <c r="CI38" s="678"/>
      <c r="CJ38" s="678"/>
      <c r="CK38" s="678"/>
      <c r="CL38" s="678"/>
      <c r="CM38" s="678"/>
      <c r="CN38" s="678"/>
      <c r="CO38" s="678"/>
      <c r="CP38" s="678"/>
      <c r="CQ38" s="679"/>
      <c r="CR38" s="638">
        <v>1615752</v>
      </c>
      <c r="CS38" s="639"/>
      <c r="CT38" s="639"/>
      <c r="CU38" s="639"/>
      <c r="CV38" s="639"/>
      <c r="CW38" s="639"/>
      <c r="CX38" s="639"/>
      <c r="CY38" s="640"/>
      <c r="CZ38" s="641">
        <v>6.2</v>
      </c>
      <c r="DA38" s="659"/>
      <c r="DB38" s="659"/>
      <c r="DC38" s="660"/>
      <c r="DD38" s="644">
        <v>1296632</v>
      </c>
      <c r="DE38" s="639"/>
      <c r="DF38" s="639"/>
      <c r="DG38" s="639"/>
      <c r="DH38" s="639"/>
      <c r="DI38" s="639"/>
      <c r="DJ38" s="639"/>
      <c r="DK38" s="640"/>
      <c r="DL38" s="644">
        <v>1066050</v>
      </c>
      <c r="DM38" s="639"/>
      <c r="DN38" s="639"/>
      <c r="DO38" s="639"/>
      <c r="DP38" s="639"/>
      <c r="DQ38" s="639"/>
      <c r="DR38" s="639"/>
      <c r="DS38" s="639"/>
      <c r="DT38" s="639"/>
      <c r="DU38" s="639"/>
      <c r="DV38" s="640"/>
      <c r="DW38" s="641">
        <v>10.6</v>
      </c>
      <c r="DX38" s="659"/>
      <c r="DY38" s="659"/>
      <c r="DZ38" s="659"/>
      <c r="EA38" s="659"/>
      <c r="EB38" s="659"/>
      <c r="EC38" s="680"/>
    </row>
    <row r="39" spans="2:133" ht="11.25" customHeight="1" x14ac:dyDescent="0.15">
      <c r="B39" s="635" t="s">
        <v>287</v>
      </c>
      <c r="C39" s="636"/>
      <c r="D39" s="636"/>
      <c r="E39" s="636"/>
      <c r="F39" s="636"/>
      <c r="G39" s="636"/>
      <c r="H39" s="636"/>
      <c r="I39" s="636"/>
      <c r="J39" s="636"/>
      <c r="K39" s="636"/>
      <c r="L39" s="636"/>
      <c r="M39" s="636"/>
      <c r="N39" s="636"/>
      <c r="O39" s="636"/>
      <c r="P39" s="636"/>
      <c r="Q39" s="637"/>
      <c r="R39" s="638">
        <v>2940391</v>
      </c>
      <c r="S39" s="639"/>
      <c r="T39" s="639"/>
      <c r="U39" s="639"/>
      <c r="V39" s="639"/>
      <c r="W39" s="639"/>
      <c r="X39" s="639"/>
      <c r="Y39" s="640"/>
      <c r="Z39" s="671">
        <v>11.2</v>
      </c>
      <c r="AA39" s="671"/>
      <c r="AB39" s="671"/>
      <c r="AC39" s="671"/>
      <c r="AD39" s="672" t="s">
        <v>181</v>
      </c>
      <c r="AE39" s="672"/>
      <c r="AF39" s="672"/>
      <c r="AG39" s="672"/>
      <c r="AH39" s="672"/>
      <c r="AI39" s="672"/>
      <c r="AJ39" s="672"/>
      <c r="AK39" s="672"/>
      <c r="AL39" s="641" t="s">
        <v>181</v>
      </c>
      <c r="AM39" s="642"/>
      <c r="AN39" s="642"/>
      <c r="AO39" s="673"/>
      <c r="AQ39" s="681" t="s">
        <v>288</v>
      </c>
      <c r="AR39" s="682"/>
      <c r="AS39" s="682"/>
      <c r="AT39" s="682"/>
      <c r="AU39" s="682"/>
      <c r="AV39" s="682"/>
      <c r="AW39" s="682"/>
      <c r="AX39" s="682"/>
      <c r="AY39" s="683"/>
      <c r="AZ39" s="638" t="s">
        <v>181</v>
      </c>
      <c r="BA39" s="639"/>
      <c r="BB39" s="639"/>
      <c r="BC39" s="639"/>
      <c r="BD39" s="657"/>
      <c r="BE39" s="657"/>
      <c r="BF39" s="684"/>
      <c r="BG39" s="677" t="s">
        <v>289</v>
      </c>
      <c r="BH39" s="678"/>
      <c r="BI39" s="678"/>
      <c r="BJ39" s="678"/>
      <c r="BK39" s="678"/>
      <c r="BL39" s="678"/>
      <c r="BM39" s="678"/>
      <c r="BN39" s="678"/>
      <c r="BO39" s="678"/>
      <c r="BP39" s="678"/>
      <c r="BQ39" s="678"/>
      <c r="BR39" s="678"/>
      <c r="BS39" s="678"/>
      <c r="BT39" s="678"/>
      <c r="BU39" s="679"/>
      <c r="BV39" s="638">
        <v>11027</v>
      </c>
      <c r="BW39" s="639"/>
      <c r="BX39" s="639"/>
      <c r="BY39" s="639"/>
      <c r="BZ39" s="639"/>
      <c r="CA39" s="639"/>
      <c r="CB39" s="685"/>
      <c r="CD39" s="677" t="s">
        <v>290</v>
      </c>
      <c r="CE39" s="678"/>
      <c r="CF39" s="678"/>
      <c r="CG39" s="678"/>
      <c r="CH39" s="678"/>
      <c r="CI39" s="678"/>
      <c r="CJ39" s="678"/>
      <c r="CK39" s="678"/>
      <c r="CL39" s="678"/>
      <c r="CM39" s="678"/>
      <c r="CN39" s="678"/>
      <c r="CO39" s="678"/>
      <c r="CP39" s="678"/>
      <c r="CQ39" s="679"/>
      <c r="CR39" s="638">
        <v>267392</v>
      </c>
      <c r="CS39" s="657"/>
      <c r="CT39" s="657"/>
      <c r="CU39" s="657"/>
      <c r="CV39" s="657"/>
      <c r="CW39" s="657"/>
      <c r="CX39" s="657"/>
      <c r="CY39" s="658"/>
      <c r="CZ39" s="641">
        <v>1</v>
      </c>
      <c r="DA39" s="659"/>
      <c r="DB39" s="659"/>
      <c r="DC39" s="660"/>
      <c r="DD39" s="644">
        <v>217591</v>
      </c>
      <c r="DE39" s="657"/>
      <c r="DF39" s="657"/>
      <c r="DG39" s="657"/>
      <c r="DH39" s="657"/>
      <c r="DI39" s="657"/>
      <c r="DJ39" s="657"/>
      <c r="DK39" s="658"/>
      <c r="DL39" s="644" t="s">
        <v>181</v>
      </c>
      <c r="DM39" s="657"/>
      <c r="DN39" s="657"/>
      <c r="DO39" s="657"/>
      <c r="DP39" s="657"/>
      <c r="DQ39" s="657"/>
      <c r="DR39" s="657"/>
      <c r="DS39" s="657"/>
      <c r="DT39" s="657"/>
      <c r="DU39" s="657"/>
      <c r="DV39" s="658"/>
      <c r="DW39" s="641" t="s">
        <v>235</v>
      </c>
      <c r="DX39" s="659"/>
      <c r="DY39" s="659"/>
      <c r="DZ39" s="659"/>
      <c r="EA39" s="659"/>
      <c r="EB39" s="659"/>
      <c r="EC39" s="680"/>
    </row>
    <row r="40" spans="2:133" ht="11.25" customHeight="1" x14ac:dyDescent="0.15">
      <c r="B40" s="635" t="s">
        <v>291</v>
      </c>
      <c r="C40" s="636"/>
      <c r="D40" s="636"/>
      <c r="E40" s="636"/>
      <c r="F40" s="636"/>
      <c r="G40" s="636"/>
      <c r="H40" s="636"/>
      <c r="I40" s="636"/>
      <c r="J40" s="636"/>
      <c r="K40" s="636"/>
      <c r="L40" s="636"/>
      <c r="M40" s="636"/>
      <c r="N40" s="636"/>
      <c r="O40" s="636"/>
      <c r="P40" s="636"/>
      <c r="Q40" s="637"/>
      <c r="R40" s="638" t="s">
        <v>181</v>
      </c>
      <c r="S40" s="639"/>
      <c r="T40" s="639"/>
      <c r="U40" s="639"/>
      <c r="V40" s="639"/>
      <c r="W40" s="639"/>
      <c r="X40" s="639"/>
      <c r="Y40" s="640"/>
      <c r="Z40" s="671" t="s">
        <v>217</v>
      </c>
      <c r="AA40" s="671"/>
      <c r="AB40" s="671"/>
      <c r="AC40" s="671"/>
      <c r="AD40" s="672" t="s">
        <v>266</v>
      </c>
      <c r="AE40" s="672"/>
      <c r="AF40" s="672"/>
      <c r="AG40" s="672"/>
      <c r="AH40" s="672"/>
      <c r="AI40" s="672"/>
      <c r="AJ40" s="672"/>
      <c r="AK40" s="672"/>
      <c r="AL40" s="641" t="s">
        <v>292</v>
      </c>
      <c r="AM40" s="642"/>
      <c r="AN40" s="642"/>
      <c r="AO40" s="673"/>
      <c r="AQ40" s="681" t="s">
        <v>293</v>
      </c>
      <c r="AR40" s="682"/>
      <c r="AS40" s="682"/>
      <c r="AT40" s="682"/>
      <c r="AU40" s="682"/>
      <c r="AV40" s="682"/>
      <c r="AW40" s="682"/>
      <c r="AX40" s="682"/>
      <c r="AY40" s="683"/>
      <c r="AZ40" s="638" t="s">
        <v>266</v>
      </c>
      <c r="BA40" s="639"/>
      <c r="BB40" s="639"/>
      <c r="BC40" s="639"/>
      <c r="BD40" s="657"/>
      <c r="BE40" s="657"/>
      <c r="BF40" s="684"/>
      <c r="BG40" s="686" t="s">
        <v>294</v>
      </c>
      <c r="BH40" s="687"/>
      <c r="BI40" s="687"/>
      <c r="BJ40" s="687"/>
      <c r="BK40" s="687"/>
      <c r="BL40" s="91"/>
      <c r="BM40" s="678" t="s">
        <v>295</v>
      </c>
      <c r="BN40" s="678"/>
      <c r="BO40" s="678"/>
      <c r="BP40" s="678"/>
      <c r="BQ40" s="678"/>
      <c r="BR40" s="678"/>
      <c r="BS40" s="678"/>
      <c r="BT40" s="678"/>
      <c r="BU40" s="679"/>
      <c r="BV40" s="638">
        <v>88</v>
      </c>
      <c r="BW40" s="639"/>
      <c r="BX40" s="639"/>
      <c r="BY40" s="639"/>
      <c r="BZ40" s="639"/>
      <c r="CA40" s="639"/>
      <c r="CB40" s="685"/>
      <c r="CD40" s="677" t="s">
        <v>296</v>
      </c>
      <c r="CE40" s="678"/>
      <c r="CF40" s="678"/>
      <c r="CG40" s="678"/>
      <c r="CH40" s="678"/>
      <c r="CI40" s="678"/>
      <c r="CJ40" s="678"/>
      <c r="CK40" s="678"/>
      <c r="CL40" s="678"/>
      <c r="CM40" s="678"/>
      <c r="CN40" s="678"/>
      <c r="CO40" s="678"/>
      <c r="CP40" s="678"/>
      <c r="CQ40" s="679"/>
      <c r="CR40" s="638">
        <v>46364</v>
      </c>
      <c r="CS40" s="639"/>
      <c r="CT40" s="639"/>
      <c r="CU40" s="639"/>
      <c r="CV40" s="639"/>
      <c r="CW40" s="639"/>
      <c r="CX40" s="639"/>
      <c r="CY40" s="640"/>
      <c r="CZ40" s="641">
        <v>0.2</v>
      </c>
      <c r="DA40" s="659"/>
      <c r="DB40" s="659"/>
      <c r="DC40" s="660"/>
      <c r="DD40" s="644">
        <v>4864</v>
      </c>
      <c r="DE40" s="639"/>
      <c r="DF40" s="639"/>
      <c r="DG40" s="639"/>
      <c r="DH40" s="639"/>
      <c r="DI40" s="639"/>
      <c r="DJ40" s="639"/>
      <c r="DK40" s="640"/>
      <c r="DL40" s="644" t="s">
        <v>184</v>
      </c>
      <c r="DM40" s="639"/>
      <c r="DN40" s="639"/>
      <c r="DO40" s="639"/>
      <c r="DP40" s="639"/>
      <c r="DQ40" s="639"/>
      <c r="DR40" s="639"/>
      <c r="DS40" s="639"/>
      <c r="DT40" s="639"/>
      <c r="DU40" s="639"/>
      <c r="DV40" s="640"/>
      <c r="DW40" s="641" t="s">
        <v>181</v>
      </c>
      <c r="DX40" s="659"/>
      <c r="DY40" s="659"/>
      <c r="DZ40" s="659"/>
      <c r="EA40" s="659"/>
      <c r="EB40" s="659"/>
      <c r="EC40" s="680"/>
    </row>
    <row r="41" spans="2:133" ht="11.25" customHeight="1" x14ac:dyDescent="0.15">
      <c r="B41" s="635" t="s">
        <v>297</v>
      </c>
      <c r="C41" s="636"/>
      <c r="D41" s="636"/>
      <c r="E41" s="636"/>
      <c r="F41" s="636"/>
      <c r="G41" s="636"/>
      <c r="H41" s="636"/>
      <c r="I41" s="636"/>
      <c r="J41" s="636"/>
      <c r="K41" s="636"/>
      <c r="L41" s="636"/>
      <c r="M41" s="636"/>
      <c r="N41" s="636"/>
      <c r="O41" s="636"/>
      <c r="P41" s="636"/>
      <c r="Q41" s="637"/>
      <c r="R41" s="638" t="s">
        <v>181</v>
      </c>
      <c r="S41" s="639"/>
      <c r="T41" s="639"/>
      <c r="U41" s="639"/>
      <c r="V41" s="639"/>
      <c r="W41" s="639"/>
      <c r="X41" s="639"/>
      <c r="Y41" s="640"/>
      <c r="Z41" s="671" t="s">
        <v>181</v>
      </c>
      <c r="AA41" s="671"/>
      <c r="AB41" s="671"/>
      <c r="AC41" s="671"/>
      <c r="AD41" s="672" t="s">
        <v>181</v>
      </c>
      <c r="AE41" s="672"/>
      <c r="AF41" s="672"/>
      <c r="AG41" s="672"/>
      <c r="AH41" s="672"/>
      <c r="AI41" s="672"/>
      <c r="AJ41" s="672"/>
      <c r="AK41" s="672"/>
      <c r="AL41" s="641" t="s">
        <v>181</v>
      </c>
      <c r="AM41" s="642"/>
      <c r="AN41" s="642"/>
      <c r="AO41" s="673"/>
      <c r="AQ41" s="681" t="s">
        <v>298</v>
      </c>
      <c r="AR41" s="682"/>
      <c r="AS41" s="682"/>
      <c r="AT41" s="682"/>
      <c r="AU41" s="682"/>
      <c r="AV41" s="682"/>
      <c r="AW41" s="682"/>
      <c r="AX41" s="682"/>
      <c r="AY41" s="683"/>
      <c r="AZ41" s="638">
        <v>562426</v>
      </c>
      <c r="BA41" s="639"/>
      <c r="BB41" s="639"/>
      <c r="BC41" s="639"/>
      <c r="BD41" s="657"/>
      <c r="BE41" s="657"/>
      <c r="BF41" s="684"/>
      <c r="BG41" s="686"/>
      <c r="BH41" s="687"/>
      <c r="BI41" s="687"/>
      <c r="BJ41" s="687"/>
      <c r="BK41" s="687"/>
      <c r="BL41" s="91"/>
      <c r="BM41" s="678" t="s">
        <v>299</v>
      </c>
      <c r="BN41" s="678"/>
      <c r="BO41" s="678"/>
      <c r="BP41" s="678"/>
      <c r="BQ41" s="678"/>
      <c r="BR41" s="678"/>
      <c r="BS41" s="678"/>
      <c r="BT41" s="678"/>
      <c r="BU41" s="679"/>
      <c r="BV41" s="638">
        <v>1</v>
      </c>
      <c r="BW41" s="639"/>
      <c r="BX41" s="639"/>
      <c r="BY41" s="639"/>
      <c r="BZ41" s="639"/>
      <c r="CA41" s="639"/>
      <c r="CB41" s="685"/>
      <c r="CD41" s="677" t="s">
        <v>300</v>
      </c>
      <c r="CE41" s="678"/>
      <c r="CF41" s="678"/>
      <c r="CG41" s="678"/>
      <c r="CH41" s="678"/>
      <c r="CI41" s="678"/>
      <c r="CJ41" s="678"/>
      <c r="CK41" s="678"/>
      <c r="CL41" s="678"/>
      <c r="CM41" s="678"/>
      <c r="CN41" s="678"/>
      <c r="CO41" s="678"/>
      <c r="CP41" s="678"/>
      <c r="CQ41" s="679"/>
      <c r="CR41" s="638" t="s">
        <v>181</v>
      </c>
      <c r="CS41" s="657"/>
      <c r="CT41" s="657"/>
      <c r="CU41" s="657"/>
      <c r="CV41" s="657"/>
      <c r="CW41" s="657"/>
      <c r="CX41" s="657"/>
      <c r="CY41" s="658"/>
      <c r="CZ41" s="641" t="s">
        <v>181</v>
      </c>
      <c r="DA41" s="659"/>
      <c r="DB41" s="659"/>
      <c r="DC41" s="660"/>
      <c r="DD41" s="644" t="s">
        <v>292</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301</v>
      </c>
      <c r="C42" s="636"/>
      <c r="D42" s="636"/>
      <c r="E42" s="636"/>
      <c r="F42" s="636"/>
      <c r="G42" s="636"/>
      <c r="H42" s="636"/>
      <c r="I42" s="636"/>
      <c r="J42" s="636"/>
      <c r="K42" s="636"/>
      <c r="L42" s="636"/>
      <c r="M42" s="636"/>
      <c r="N42" s="636"/>
      <c r="O42" s="636"/>
      <c r="P42" s="636"/>
      <c r="Q42" s="637"/>
      <c r="R42" s="638">
        <v>626856</v>
      </c>
      <c r="S42" s="639"/>
      <c r="T42" s="639"/>
      <c r="U42" s="639"/>
      <c r="V42" s="639"/>
      <c r="W42" s="639"/>
      <c r="X42" s="639"/>
      <c r="Y42" s="640"/>
      <c r="Z42" s="671">
        <v>2.4</v>
      </c>
      <c r="AA42" s="671"/>
      <c r="AB42" s="671"/>
      <c r="AC42" s="671"/>
      <c r="AD42" s="672" t="s">
        <v>181</v>
      </c>
      <c r="AE42" s="672"/>
      <c r="AF42" s="672"/>
      <c r="AG42" s="672"/>
      <c r="AH42" s="672"/>
      <c r="AI42" s="672"/>
      <c r="AJ42" s="672"/>
      <c r="AK42" s="672"/>
      <c r="AL42" s="641" t="s">
        <v>181</v>
      </c>
      <c r="AM42" s="642"/>
      <c r="AN42" s="642"/>
      <c r="AO42" s="673"/>
      <c r="AQ42" s="674" t="s">
        <v>302</v>
      </c>
      <c r="AR42" s="675"/>
      <c r="AS42" s="675"/>
      <c r="AT42" s="675"/>
      <c r="AU42" s="675"/>
      <c r="AV42" s="675"/>
      <c r="AW42" s="675"/>
      <c r="AX42" s="675"/>
      <c r="AY42" s="676"/>
      <c r="AZ42" s="622">
        <v>1053326</v>
      </c>
      <c r="BA42" s="661"/>
      <c r="BB42" s="661"/>
      <c r="BC42" s="661"/>
      <c r="BD42" s="623"/>
      <c r="BE42" s="623"/>
      <c r="BF42" s="667"/>
      <c r="BG42" s="688"/>
      <c r="BH42" s="689"/>
      <c r="BI42" s="689"/>
      <c r="BJ42" s="689"/>
      <c r="BK42" s="689"/>
      <c r="BL42" s="92"/>
      <c r="BM42" s="668" t="s">
        <v>303</v>
      </c>
      <c r="BN42" s="668"/>
      <c r="BO42" s="668"/>
      <c r="BP42" s="668"/>
      <c r="BQ42" s="668"/>
      <c r="BR42" s="668"/>
      <c r="BS42" s="668"/>
      <c r="BT42" s="668"/>
      <c r="BU42" s="669"/>
      <c r="BV42" s="622">
        <v>316</v>
      </c>
      <c r="BW42" s="661"/>
      <c r="BX42" s="661"/>
      <c r="BY42" s="661"/>
      <c r="BZ42" s="661"/>
      <c r="CA42" s="661"/>
      <c r="CB42" s="670"/>
      <c r="CD42" s="635" t="s">
        <v>304</v>
      </c>
      <c r="CE42" s="636"/>
      <c r="CF42" s="636"/>
      <c r="CG42" s="636"/>
      <c r="CH42" s="636"/>
      <c r="CI42" s="636"/>
      <c r="CJ42" s="636"/>
      <c r="CK42" s="636"/>
      <c r="CL42" s="636"/>
      <c r="CM42" s="636"/>
      <c r="CN42" s="636"/>
      <c r="CO42" s="636"/>
      <c r="CP42" s="636"/>
      <c r="CQ42" s="637"/>
      <c r="CR42" s="638">
        <v>3202884</v>
      </c>
      <c r="CS42" s="639"/>
      <c r="CT42" s="639"/>
      <c r="CU42" s="639"/>
      <c r="CV42" s="639"/>
      <c r="CW42" s="639"/>
      <c r="CX42" s="639"/>
      <c r="CY42" s="640"/>
      <c r="CZ42" s="641">
        <v>12.4</v>
      </c>
      <c r="DA42" s="642"/>
      <c r="DB42" s="642"/>
      <c r="DC42" s="643"/>
      <c r="DD42" s="644">
        <v>390953</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305</v>
      </c>
      <c r="C43" s="620"/>
      <c r="D43" s="620"/>
      <c r="E43" s="620"/>
      <c r="F43" s="620"/>
      <c r="G43" s="620"/>
      <c r="H43" s="620"/>
      <c r="I43" s="620"/>
      <c r="J43" s="620"/>
      <c r="K43" s="620"/>
      <c r="L43" s="620"/>
      <c r="M43" s="620"/>
      <c r="N43" s="620"/>
      <c r="O43" s="620"/>
      <c r="P43" s="620"/>
      <c r="Q43" s="621"/>
      <c r="R43" s="622">
        <v>26145434</v>
      </c>
      <c r="S43" s="661"/>
      <c r="T43" s="661"/>
      <c r="U43" s="661"/>
      <c r="V43" s="661"/>
      <c r="W43" s="661"/>
      <c r="X43" s="661"/>
      <c r="Y43" s="662"/>
      <c r="Z43" s="663">
        <v>100</v>
      </c>
      <c r="AA43" s="663"/>
      <c r="AB43" s="663"/>
      <c r="AC43" s="663"/>
      <c r="AD43" s="664">
        <v>9386503</v>
      </c>
      <c r="AE43" s="664"/>
      <c r="AF43" s="664"/>
      <c r="AG43" s="664"/>
      <c r="AH43" s="664"/>
      <c r="AI43" s="664"/>
      <c r="AJ43" s="664"/>
      <c r="AK43" s="664"/>
      <c r="AL43" s="625">
        <v>100</v>
      </c>
      <c r="AM43" s="665"/>
      <c r="AN43" s="665"/>
      <c r="AO43" s="666"/>
      <c r="BV43" s="93"/>
      <c r="BW43" s="93"/>
      <c r="BX43" s="93"/>
      <c r="BY43" s="93"/>
      <c r="BZ43" s="93"/>
      <c r="CA43" s="93"/>
      <c r="CB43" s="93"/>
      <c r="CD43" s="635" t="s">
        <v>306</v>
      </c>
      <c r="CE43" s="636"/>
      <c r="CF43" s="636"/>
      <c r="CG43" s="636"/>
      <c r="CH43" s="636"/>
      <c r="CI43" s="636"/>
      <c r="CJ43" s="636"/>
      <c r="CK43" s="636"/>
      <c r="CL43" s="636"/>
      <c r="CM43" s="636"/>
      <c r="CN43" s="636"/>
      <c r="CO43" s="636"/>
      <c r="CP43" s="636"/>
      <c r="CQ43" s="637"/>
      <c r="CR43" s="638">
        <v>86268</v>
      </c>
      <c r="CS43" s="657"/>
      <c r="CT43" s="657"/>
      <c r="CU43" s="657"/>
      <c r="CV43" s="657"/>
      <c r="CW43" s="657"/>
      <c r="CX43" s="657"/>
      <c r="CY43" s="658"/>
      <c r="CZ43" s="641">
        <v>0.3</v>
      </c>
      <c r="DA43" s="659"/>
      <c r="DB43" s="659"/>
      <c r="DC43" s="660"/>
      <c r="DD43" s="644">
        <v>51621</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251</v>
      </c>
      <c r="CE44" s="652"/>
      <c r="CF44" s="635" t="s">
        <v>307</v>
      </c>
      <c r="CG44" s="636"/>
      <c r="CH44" s="636"/>
      <c r="CI44" s="636"/>
      <c r="CJ44" s="636"/>
      <c r="CK44" s="636"/>
      <c r="CL44" s="636"/>
      <c r="CM44" s="636"/>
      <c r="CN44" s="636"/>
      <c r="CO44" s="636"/>
      <c r="CP44" s="636"/>
      <c r="CQ44" s="637"/>
      <c r="CR44" s="638">
        <v>3137259</v>
      </c>
      <c r="CS44" s="639"/>
      <c r="CT44" s="639"/>
      <c r="CU44" s="639"/>
      <c r="CV44" s="639"/>
      <c r="CW44" s="639"/>
      <c r="CX44" s="639"/>
      <c r="CY44" s="640"/>
      <c r="CZ44" s="641">
        <v>12.1</v>
      </c>
      <c r="DA44" s="642"/>
      <c r="DB44" s="642"/>
      <c r="DC44" s="643"/>
      <c r="DD44" s="644">
        <v>371362</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308</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309</v>
      </c>
      <c r="CG45" s="636"/>
      <c r="CH45" s="636"/>
      <c r="CI45" s="636"/>
      <c r="CJ45" s="636"/>
      <c r="CK45" s="636"/>
      <c r="CL45" s="636"/>
      <c r="CM45" s="636"/>
      <c r="CN45" s="636"/>
      <c r="CO45" s="636"/>
      <c r="CP45" s="636"/>
      <c r="CQ45" s="637"/>
      <c r="CR45" s="638">
        <v>1466666</v>
      </c>
      <c r="CS45" s="657"/>
      <c r="CT45" s="657"/>
      <c r="CU45" s="657"/>
      <c r="CV45" s="657"/>
      <c r="CW45" s="657"/>
      <c r="CX45" s="657"/>
      <c r="CY45" s="658"/>
      <c r="CZ45" s="641">
        <v>5.7</v>
      </c>
      <c r="DA45" s="659"/>
      <c r="DB45" s="659"/>
      <c r="DC45" s="660"/>
      <c r="DD45" s="644">
        <v>125208</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310</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311</v>
      </c>
      <c r="CG46" s="636"/>
      <c r="CH46" s="636"/>
      <c r="CI46" s="636"/>
      <c r="CJ46" s="636"/>
      <c r="CK46" s="636"/>
      <c r="CL46" s="636"/>
      <c r="CM46" s="636"/>
      <c r="CN46" s="636"/>
      <c r="CO46" s="636"/>
      <c r="CP46" s="636"/>
      <c r="CQ46" s="637"/>
      <c r="CR46" s="638">
        <v>1648593</v>
      </c>
      <c r="CS46" s="639"/>
      <c r="CT46" s="639"/>
      <c r="CU46" s="639"/>
      <c r="CV46" s="639"/>
      <c r="CW46" s="639"/>
      <c r="CX46" s="639"/>
      <c r="CY46" s="640"/>
      <c r="CZ46" s="641">
        <v>6.4</v>
      </c>
      <c r="DA46" s="642"/>
      <c r="DB46" s="642"/>
      <c r="DC46" s="643"/>
      <c r="DD46" s="644">
        <v>243954</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312</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313</v>
      </c>
      <c r="CG47" s="636"/>
      <c r="CH47" s="636"/>
      <c r="CI47" s="636"/>
      <c r="CJ47" s="636"/>
      <c r="CK47" s="636"/>
      <c r="CL47" s="636"/>
      <c r="CM47" s="636"/>
      <c r="CN47" s="636"/>
      <c r="CO47" s="636"/>
      <c r="CP47" s="636"/>
      <c r="CQ47" s="637"/>
      <c r="CR47" s="638">
        <v>65625</v>
      </c>
      <c r="CS47" s="657"/>
      <c r="CT47" s="657"/>
      <c r="CU47" s="657"/>
      <c r="CV47" s="657"/>
      <c r="CW47" s="657"/>
      <c r="CX47" s="657"/>
      <c r="CY47" s="658"/>
      <c r="CZ47" s="641">
        <v>0.3</v>
      </c>
      <c r="DA47" s="659"/>
      <c r="DB47" s="659"/>
      <c r="DC47" s="660"/>
      <c r="DD47" s="644">
        <v>19591</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314</v>
      </c>
      <c r="CG48" s="636"/>
      <c r="CH48" s="636"/>
      <c r="CI48" s="636"/>
      <c r="CJ48" s="636"/>
      <c r="CK48" s="636"/>
      <c r="CL48" s="636"/>
      <c r="CM48" s="636"/>
      <c r="CN48" s="636"/>
      <c r="CO48" s="636"/>
      <c r="CP48" s="636"/>
      <c r="CQ48" s="637"/>
      <c r="CR48" s="638" t="s">
        <v>292</v>
      </c>
      <c r="CS48" s="639"/>
      <c r="CT48" s="639"/>
      <c r="CU48" s="639"/>
      <c r="CV48" s="639"/>
      <c r="CW48" s="639"/>
      <c r="CX48" s="639"/>
      <c r="CY48" s="640"/>
      <c r="CZ48" s="641" t="s">
        <v>181</v>
      </c>
      <c r="DA48" s="642"/>
      <c r="DB48" s="642"/>
      <c r="DC48" s="643"/>
      <c r="DD48" s="644" t="s">
        <v>292</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315</v>
      </c>
      <c r="CE49" s="620"/>
      <c r="CF49" s="620"/>
      <c r="CG49" s="620"/>
      <c r="CH49" s="620"/>
      <c r="CI49" s="620"/>
      <c r="CJ49" s="620"/>
      <c r="CK49" s="620"/>
      <c r="CL49" s="620"/>
      <c r="CM49" s="620"/>
      <c r="CN49" s="620"/>
      <c r="CO49" s="620"/>
      <c r="CP49" s="620"/>
      <c r="CQ49" s="621"/>
      <c r="CR49" s="622">
        <v>25854606</v>
      </c>
      <c r="CS49" s="623"/>
      <c r="CT49" s="623"/>
      <c r="CU49" s="623"/>
      <c r="CV49" s="623"/>
      <c r="CW49" s="623"/>
      <c r="CX49" s="623"/>
      <c r="CY49" s="624"/>
      <c r="CZ49" s="625">
        <v>100</v>
      </c>
      <c r="DA49" s="626"/>
      <c r="DB49" s="626"/>
      <c r="DC49" s="627"/>
      <c r="DD49" s="628">
        <v>12258881</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HyIlXAmetqz46UAco5A9/6VkU+O0Qkz7z/MV8LkKs28FRWPFWw0SC5s0g/x4Zfzh04JxCf6eoqx6MJbCftGEFQ==" saltValue="TPCKRl3p4UWPqDqsOyRl8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32" activeCellId="1" sqref="A1 V32:Z32"/>
    </sheetView>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316</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317</v>
      </c>
      <c r="DK2" s="1164"/>
      <c r="DL2" s="1164"/>
      <c r="DM2" s="1164"/>
      <c r="DN2" s="1164"/>
      <c r="DO2" s="1165"/>
      <c r="DP2" s="106"/>
      <c r="DQ2" s="1163" t="s">
        <v>318</v>
      </c>
      <c r="DR2" s="1164"/>
      <c r="DS2" s="1164"/>
      <c r="DT2" s="1164"/>
      <c r="DU2" s="1164"/>
      <c r="DV2" s="1164"/>
      <c r="DW2" s="1164"/>
      <c r="DX2" s="1164"/>
      <c r="DY2" s="1164"/>
      <c r="DZ2" s="1165"/>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319</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320</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48" t="s">
        <v>321</v>
      </c>
      <c r="B5" s="1049"/>
      <c r="C5" s="1049"/>
      <c r="D5" s="1049"/>
      <c r="E5" s="1049"/>
      <c r="F5" s="1049"/>
      <c r="G5" s="1049"/>
      <c r="H5" s="1049"/>
      <c r="I5" s="1049"/>
      <c r="J5" s="1049"/>
      <c r="K5" s="1049"/>
      <c r="L5" s="1049"/>
      <c r="M5" s="1049"/>
      <c r="N5" s="1049"/>
      <c r="O5" s="1049"/>
      <c r="P5" s="1050"/>
      <c r="Q5" s="1054" t="s">
        <v>322</v>
      </c>
      <c r="R5" s="1055"/>
      <c r="S5" s="1055"/>
      <c r="T5" s="1055"/>
      <c r="U5" s="1056"/>
      <c r="V5" s="1054" t="s">
        <v>323</v>
      </c>
      <c r="W5" s="1055"/>
      <c r="X5" s="1055"/>
      <c r="Y5" s="1055"/>
      <c r="Z5" s="1056"/>
      <c r="AA5" s="1054" t="s">
        <v>324</v>
      </c>
      <c r="AB5" s="1055"/>
      <c r="AC5" s="1055"/>
      <c r="AD5" s="1055"/>
      <c r="AE5" s="1055"/>
      <c r="AF5" s="1166" t="s">
        <v>325</v>
      </c>
      <c r="AG5" s="1055"/>
      <c r="AH5" s="1055"/>
      <c r="AI5" s="1055"/>
      <c r="AJ5" s="1070"/>
      <c r="AK5" s="1055" t="s">
        <v>326</v>
      </c>
      <c r="AL5" s="1055"/>
      <c r="AM5" s="1055"/>
      <c r="AN5" s="1055"/>
      <c r="AO5" s="1056"/>
      <c r="AP5" s="1054" t="s">
        <v>327</v>
      </c>
      <c r="AQ5" s="1055"/>
      <c r="AR5" s="1055"/>
      <c r="AS5" s="1055"/>
      <c r="AT5" s="1056"/>
      <c r="AU5" s="1054" t="s">
        <v>328</v>
      </c>
      <c r="AV5" s="1055"/>
      <c r="AW5" s="1055"/>
      <c r="AX5" s="1055"/>
      <c r="AY5" s="1070"/>
      <c r="AZ5" s="113"/>
      <c r="BA5" s="113"/>
      <c r="BB5" s="113"/>
      <c r="BC5" s="113"/>
      <c r="BD5" s="113"/>
      <c r="BE5" s="114"/>
      <c r="BF5" s="114"/>
      <c r="BG5" s="114"/>
      <c r="BH5" s="114"/>
      <c r="BI5" s="114"/>
      <c r="BJ5" s="114"/>
      <c r="BK5" s="114"/>
      <c r="BL5" s="114"/>
      <c r="BM5" s="114"/>
      <c r="BN5" s="114"/>
      <c r="BO5" s="114"/>
      <c r="BP5" s="114"/>
      <c r="BQ5" s="1048" t="s">
        <v>329</v>
      </c>
      <c r="BR5" s="1049"/>
      <c r="BS5" s="1049"/>
      <c r="BT5" s="1049"/>
      <c r="BU5" s="1049"/>
      <c r="BV5" s="1049"/>
      <c r="BW5" s="1049"/>
      <c r="BX5" s="1049"/>
      <c r="BY5" s="1049"/>
      <c r="BZ5" s="1049"/>
      <c r="CA5" s="1049"/>
      <c r="CB5" s="1049"/>
      <c r="CC5" s="1049"/>
      <c r="CD5" s="1049"/>
      <c r="CE5" s="1049"/>
      <c r="CF5" s="1049"/>
      <c r="CG5" s="1050"/>
      <c r="CH5" s="1054" t="s">
        <v>330</v>
      </c>
      <c r="CI5" s="1055"/>
      <c r="CJ5" s="1055"/>
      <c r="CK5" s="1055"/>
      <c r="CL5" s="1056"/>
      <c r="CM5" s="1054" t="s">
        <v>331</v>
      </c>
      <c r="CN5" s="1055"/>
      <c r="CO5" s="1055"/>
      <c r="CP5" s="1055"/>
      <c r="CQ5" s="1056"/>
      <c r="CR5" s="1054" t="s">
        <v>332</v>
      </c>
      <c r="CS5" s="1055"/>
      <c r="CT5" s="1055"/>
      <c r="CU5" s="1055"/>
      <c r="CV5" s="1056"/>
      <c r="CW5" s="1054" t="s">
        <v>333</v>
      </c>
      <c r="CX5" s="1055"/>
      <c r="CY5" s="1055"/>
      <c r="CZ5" s="1055"/>
      <c r="DA5" s="1056"/>
      <c r="DB5" s="1054" t="s">
        <v>334</v>
      </c>
      <c r="DC5" s="1055"/>
      <c r="DD5" s="1055"/>
      <c r="DE5" s="1055"/>
      <c r="DF5" s="1056"/>
      <c r="DG5" s="1151" t="s">
        <v>335</v>
      </c>
      <c r="DH5" s="1152"/>
      <c r="DI5" s="1152"/>
      <c r="DJ5" s="1152"/>
      <c r="DK5" s="1153"/>
      <c r="DL5" s="1151" t="s">
        <v>336</v>
      </c>
      <c r="DM5" s="1152"/>
      <c r="DN5" s="1152"/>
      <c r="DO5" s="1152"/>
      <c r="DP5" s="1153"/>
      <c r="DQ5" s="1054" t="s">
        <v>337</v>
      </c>
      <c r="DR5" s="1055"/>
      <c r="DS5" s="1055"/>
      <c r="DT5" s="1055"/>
      <c r="DU5" s="1056"/>
      <c r="DV5" s="1054" t="s">
        <v>328</v>
      </c>
      <c r="DW5" s="1055"/>
      <c r="DX5" s="1055"/>
      <c r="DY5" s="1055"/>
      <c r="DZ5" s="1070"/>
      <c r="EA5" s="111"/>
    </row>
    <row r="6" spans="1:131" s="112" customFormat="1" ht="26.25" customHeight="1" thickBot="1" x14ac:dyDescent="0.2">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x14ac:dyDescent="0.15">
      <c r="A7" s="115">
        <v>1</v>
      </c>
      <c r="B7" s="1103" t="s">
        <v>338</v>
      </c>
      <c r="C7" s="1104"/>
      <c r="D7" s="1104"/>
      <c r="E7" s="1104"/>
      <c r="F7" s="1104"/>
      <c r="G7" s="1104"/>
      <c r="H7" s="1104"/>
      <c r="I7" s="1104"/>
      <c r="J7" s="1104"/>
      <c r="K7" s="1104"/>
      <c r="L7" s="1104"/>
      <c r="M7" s="1104"/>
      <c r="N7" s="1104"/>
      <c r="O7" s="1104"/>
      <c r="P7" s="1105"/>
      <c r="Q7" s="1157">
        <v>26045</v>
      </c>
      <c r="R7" s="1158"/>
      <c r="S7" s="1158"/>
      <c r="T7" s="1158"/>
      <c r="U7" s="1158"/>
      <c r="V7" s="1158">
        <v>25754</v>
      </c>
      <c r="W7" s="1158"/>
      <c r="X7" s="1158"/>
      <c r="Y7" s="1158"/>
      <c r="Z7" s="1158"/>
      <c r="AA7" s="1158">
        <v>291</v>
      </c>
      <c r="AB7" s="1158"/>
      <c r="AC7" s="1158"/>
      <c r="AD7" s="1158"/>
      <c r="AE7" s="1159"/>
      <c r="AF7" s="1160">
        <v>256</v>
      </c>
      <c r="AG7" s="1161"/>
      <c r="AH7" s="1161"/>
      <c r="AI7" s="1161"/>
      <c r="AJ7" s="1162"/>
      <c r="AK7" s="1144">
        <v>1442</v>
      </c>
      <c r="AL7" s="1145"/>
      <c r="AM7" s="1145"/>
      <c r="AN7" s="1145"/>
      <c r="AO7" s="1145"/>
      <c r="AP7" s="1145">
        <v>13326</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339</v>
      </c>
      <c r="BT7" s="1149"/>
      <c r="BU7" s="1149"/>
      <c r="BV7" s="1149"/>
      <c r="BW7" s="1149"/>
      <c r="BX7" s="1149"/>
      <c r="BY7" s="1149"/>
      <c r="BZ7" s="1149"/>
      <c r="CA7" s="1149"/>
      <c r="CB7" s="1149"/>
      <c r="CC7" s="1149"/>
      <c r="CD7" s="1149"/>
      <c r="CE7" s="1149"/>
      <c r="CF7" s="1149"/>
      <c r="CG7" s="1150"/>
      <c r="CH7" s="1141">
        <v>7</v>
      </c>
      <c r="CI7" s="1142"/>
      <c r="CJ7" s="1142"/>
      <c r="CK7" s="1142"/>
      <c r="CL7" s="1143"/>
      <c r="CM7" s="1141">
        <v>224</v>
      </c>
      <c r="CN7" s="1142"/>
      <c r="CO7" s="1142"/>
      <c r="CP7" s="1142"/>
      <c r="CQ7" s="1143"/>
      <c r="CR7" s="1141">
        <v>200</v>
      </c>
      <c r="CS7" s="1142"/>
      <c r="CT7" s="1142"/>
      <c r="CU7" s="1142"/>
      <c r="CV7" s="1143"/>
      <c r="CW7" s="1141" t="s">
        <v>341</v>
      </c>
      <c r="CX7" s="1142"/>
      <c r="CY7" s="1142"/>
      <c r="CZ7" s="1142"/>
      <c r="DA7" s="1143"/>
      <c r="DB7" s="1141" t="s">
        <v>342</v>
      </c>
      <c r="DC7" s="1142"/>
      <c r="DD7" s="1142"/>
      <c r="DE7" s="1142"/>
      <c r="DF7" s="1143"/>
      <c r="DG7" s="1141" t="s">
        <v>343</v>
      </c>
      <c r="DH7" s="1142"/>
      <c r="DI7" s="1142"/>
      <c r="DJ7" s="1142"/>
      <c r="DK7" s="1143"/>
      <c r="DL7" s="1141" t="s">
        <v>343</v>
      </c>
      <c r="DM7" s="1142"/>
      <c r="DN7" s="1142"/>
      <c r="DO7" s="1142"/>
      <c r="DP7" s="1143"/>
      <c r="DQ7" s="1141" t="s">
        <v>343</v>
      </c>
      <c r="DR7" s="1142"/>
      <c r="DS7" s="1142"/>
      <c r="DT7" s="1142"/>
      <c r="DU7" s="1143"/>
      <c r="DV7" s="1168"/>
      <c r="DW7" s="1169"/>
      <c r="DX7" s="1169"/>
      <c r="DY7" s="1169"/>
      <c r="DZ7" s="1170"/>
      <c r="EA7" s="111"/>
    </row>
    <row r="8" spans="1:131" s="112" customFormat="1" ht="26.25" customHeight="1" x14ac:dyDescent="0.15">
      <c r="A8" s="118">
        <v>2</v>
      </c>
      <c r="B8" s="1084" t="s">
        <v>344</v>
      </c>
      <c r="C8" s="1085"/>
      <c r="D8" s="1085"/>
      <c r="E8" s="1085"/>
      <c r="F8" s="1085"/>
      <c r="G8" s="1085"/>
      <c r="H8" s="1085"/>
      <c r="I8" s="1085"/>
      <c r="J8" s="1085"/>
      <c r="K8" s="1085"/>
      <c r="L8" s="1085"/>
      <c r="M8" s="1085"/>
      <c r="N8" s="1085"/>
      <c r="O8" s="1085"/>
      <c r="P8" s="1086"/>
      <c r="Q8" s="1096">
        <v>947</v>
      </c>
      <c r="R8" s="1097"/>
      <c r="S8" s="1097"/>
      <c r="T8" s="1097"/>
      <c r="U8" s="1097"/>
      <c r="V8" s="1097">
        <v>947</v>
      </c>
      <c r="W8" s="1097"/>
      <c r="X8" s="1097"/>
      <c r="Y8" s="1097"/>
      <c r="Z8" s="1097"/>
      <c r="AA8" s="1097">
        <v>0</v>
      </c>
      <c r="AB8" s="1097"/>
      <c r="AC8" s="1097"/>
      <c r="AD8" s="1097"/>
      <c r="AE8" s="1098"/>
      <c r="AF8" s="1090" t="s">
        <v>69</v>
      </c>
      <c r="AG8" s="1091"/>
      <c r="AH8" s="1091"/>
      <c r="AI8" s="1091"/>
      <c r="AJ8" s="1092"/>
      <c r="AK8" s="1139">
        <v>4</v>
      </c>
      <c r="AL8" s="1140"/>
      <c r="AM8" s="1140"/>
      <c r="AN8" s="1140"/>
      <c r="AO8" s="1140"/>
      <c r="AP8" s="1140">
        <v>575</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345</v>
      </c>
      <c r="BT8" s="1068"/>
      <c r="BU8" s="1068"/>
      <c r="BV8" s="1068"/>
      <c r="BW8" s="1068"/>
      <c r="BX8" s="1068"/>
      <c r="BY8" s="1068"/>
      <c r="BZ8" s="1068"/>
      <c r="CA8" s="1068"/>
      <c r="CB8" s="1068"/>
      <c r="CC8" s="1068"/>
      <c r="CD8" s="1068"/>
      <c r="CE8" s="1068"/>
      <c r="CF8" s="1068"/>
      <c r="CG8" s="1069"/>
      <c r="CH8" s="1042">
        <v>0</v>
      </c>
      <c r="CI8" s="1043"/>
      <c r="CJ8" s="1043"/>
      <c r="CK8" s="1043"/>
      <c r="CL8" s="1044"/>
      <c r="CM8" s="1042">
        <v>16</v>
      </c>
      <c r="CN8" s="1043"/>
      <c r="CO8" s="1043"/>
      <c r="CP8" s="1043"/>
      <c r="CQ8" s="1044"/>
      <c r="CR8" s="1042">
        <v>5</v>
      </c>
      <c r="CS8" s="1043"/>
      <c r="CT8" s="1043"/>
      <c r="CU8" s="1043"/>
      <c r="CV8" s="1044"/>
      <c r="CW8" s="1042" t="s">
        <v>340</v>
      </c>
      <c r="CX8" s="1043"/>
      <c r="CY8" s="1043"/>
      <c r="CZ8" s="1043"/>
      <c r="DA8" s="1044"/>
      <c r="DB8" s="1042" t="s">
        <v>346</v>
      </c>
      <c r="DC8" s="1043"/>
      <c r="DD8" s="1043"/>
      <c r="DE8" s="1043"/>
      <c r="DF8" s="1044"/>
      <c r="DG8" s="1042" t="s">
        <v>340</v>
      </c>
      <c r="DH8" s="1043"/>
      <c r="DI8" s="1043"/>
      <c r="DJ8" s="1043"/>
      <c r="DK8" s="1044"/>
      <c r="DL8" s="1042" t="s">
        <v>340</v>
      </c>
      <c r="DM8" s="1043"/>
      <c r="DN8" s="1043"/>
      <c r="DO8" s="1043"/>
      <c r="DP8" s="1044"/>
      <c r="DQ8" s="1042" t="s">
        <v>342</v>
      </c>
      <c r="DR8" s="1043"/>
      <c r="DS8" s="1043"/>
      <c r="DT8" s="1043"/>
      <c r="DU8" s="1044"/>
      <c r="DV8" s="1045"/>
      <c r="DW8" s="1046"/>
      <c r="DX8" s="1046"/>
      <c r="DY8" s="1046"/>
      <c r="DZ8" s="1047"/>
      <c r="EA8" s="111"/>
    </row>
    <row r="9" spans="1:131" s="112" customFormat="1" ht="26.25" customHeight="1" x14ac:dyDescent="0.15">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347</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x14ac:dyDescent="0.2">
      <c r="A23" s="121" t="s">
        <v>348</v>
      </c>
      <c r="B23" s="997" t="s">
        <v>349</v>
      </c>
      <c r="C23" s="998"/>
      <c r="D23" s="998"/>
      <c r="E23" s="998"/>
      <c r="F23" s="998"/>
      <c r="G23" s="998"/>
      <c r="H23" s="998"/>
      <c r="I23" s="998"/>
      <c r="J23" s="998"/>
      <c r="K23" s="998"/>
      <c r="L23" s="998"/>
      <c r="M23" s="998"/>
      <c r="N23" s="998"/>
      <c r="O23" s="998"/>
      <c r="P23" s="999"/>
      <c r="Q23" s="1121">
        <v>26145</v>
      </c>
      <c r="R23" s="1122"/>
      <c r="S23" s="1122"/>
      <c r="T23" s="1122"/>
      <c r="U23" s="1122"/>
      <c r="V23" s="1122">
        <v>25855</v>
      </c>
      <c r="W23" s="1122"/>
      <c r="X23" s="1122"/>
      <c r="Y23" s="1122"/>
      <c r="Z23" s="1122"/>
      <c r="AA23" s="1122">
        <v>291</v>
      </c>
      <c r="AB23" s="1122"/>
      <c r="AC23" s="1122"/>
      <c r="AD23" s="1122"/>
      <c r="AE23" s="1123"/>
      <c r="AF23" s="1124">
        <v>256</v>
      </c>
      <c r="AG23" s="1122"/>
      <c r="AH23" s="1122"/>
      <c r="AI23" s="1122"/>
      <c r="AJ23" s="1125"/>
      <c r="AK23" s="1126"/>
      <c r="AL23" s="1127"/>
      <c r="AM23" s="1127"/>
      <c r="AN23" s="1127"/>
      <c r="AO23" s="1127"/>
      <c r="AP23" s="1122">
        <v>13900</v>
      </c>
      <c r="AQ23" s="1122"/>
      <c r="AR23" s="1122"/>
      <c r="AS23" s="1122"/>
      <c r="AT23" s="1122"/>
      <c r="AU23" s="1128"/>
      <c r="AV23" s="1128"/>
      <c r="AW23" s="1128"/>
      <c r="AX23" s="1128"/>
      <c r="AY23" s="1129"/>
      <c r="AZ23" s="1118" t="s">
        <v>69</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x14ac:dyDescent="0.15">
      <c r="A24" s="1117" t="s">
        <v>350</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x14ac:dyDescent="0.2">
      <c r="A25" s="1116" t="s">
        <v>351</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x14ac:dyDescent="0.15">
      <c r="A26" s="1048" t="s">
        <v>321</v>
      </c>
      <c r="B26" s="1049"/>
      <c r="C26" s="1049"/>
      <c r="D26" s="1049"/>
      <c r="E26" s="1049"/>
      <c r="F26" s="1049"/>
      <c r="G26" s="1049"/>
      <c r="H26" s="1049"/>
      <c r="I26" s="1049"/>
      <c r="J26" s="1049"/>
      <c r="K26" s="1049"/>
      <c r="L26" s="1049"/>
      <c r="M26" s="1049"/>
      <c r="N26" s="1049"/>
      <c r="O26" s="1049"/>
      <c r="P26" s="1050"/>
      <c r="Q26" s="1054" t="s">
        <v>352</v>
      </c>
      <c r="R26" s="1055"/>
      <c r="S26" s="1055"/>
      <c r="T26" s="1055"/>
      <c r="U26" s="1056"/>
      <c r="V26" s="1054" t="s">
        <v>353</v>
      </c>
      <c r="W26" s="1055"/>
      <c r="X26" s="1055"/>
      <c r="Y26" s="1055"/>
      <c r="Z26" s="1056"/>
      <c r="AA26" s="1054" t="s">
        <v>354</v>
      </c>
      <c r="AB26" s="1055"/>
      <c r="AC26" s="1055"/>
      <c r="AD26" s="1055"/>
      <c r="AE26" s="1055"/>
      <c r="AF26" s="1112" t="s">
        <v>355</v>
      </c>
      <c r="AG26" s="1061"/>
      <c r="AH26" s="1061"/>
      <c r="AI26" s="1061"/>
      <c r="AJ26" s="1113"/>
      <c r="AK26" s="1055" t="s">
        <v>356</v>
      </c>
      <c r="AL26" s="1055"/>
      <c r="AM26" s="1055"/>
      <c r="AN26" s="1055"/>
      <c r="AO26" s="1056"/>
      <c r="AP26" s="1054" t="s">
        <v>357</v>
      </c>
      <c r="AQ26" s="1055"/>
      <c r="AR26" s="1055"/>
      <c r="AS26" s="1055"/>
      <c r="AT26" s="1056"/>
      <c r="AU26" s="1054" t="s">
        <v>358</v>
      </c>
      <c r="AV26" s="1055"/>
      <c r="AW26" s="1055"/>
      <c r="AX26" s="1055"/>
      <c r="AY26" s="1056"/>
      <c r="AZ26" s="1054" t="s">
        <v>359</v>
      </c>
      <c r="BA26" s="1055"/>
      <c r="BB26" s="1055"/>
      <c r="BC26" s="1055"/>
      <c r="BD26" s="1056"/>
      <c r="BE26" s="1054" t="s">
        <v>328</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x14ac:dyDescent="0.2">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x14ac:dyDescent="0.15">
      <c r="A28" s="123">
        <v>1</v>
      </c>
      <c r="B28" s="1103" t="s">
        <v>360</v>
      </c>
      <c r="C28" s="1104"/>
      <c r="D28" s="1104"/>
      <c r="E28" s="1104"/>
      <c r="F28" s="1104"/>
      <c r="G28" s="1104"/>
      <c r="H28" s="1104"/>
      <c r="I28" s="1104"/>
      <c r="J28" s="1104"/>
      <c r="K28" s="1104"/>
      <c r="L28" s="1104"/>
      <c r="M28" s="1104"/>
      <c r="N28" s="1104"/>
      <c r="O28" s="1104"/>
      <c r="P28" s="1105"/>
      <c r="Q28" s="1106">
        <v>5238</v>
      </c>
      <c r="R28" s="1107"/>
      <c r="S28" s="1107"/>
      <c r="T28" s="1107"/>
      <c r="U28" s="1107"/>
      <c r="V28" s="1107">
        <v>5179</v>
      </c>
      <c r="W28" s="1107"/>
      <c r="X28" s="1107"/>
      <c r="Y28" s="1107"/>
      <c r="Z28" s="1107"/>
      <c r="AA28" s="1107">
        <v>59</v>
      </c>
      <c r="AB28" s="1107"/>
      <c r="AC28" s="1107"/>
      <c r="AD28" s="1107"/>
      <c r="AE28" s="1108"/>
      <c r="AF28" s="1109">
        <v>59</v>
      </c>
      <c r="AG28" s="1107"/>
      <c r="AH28" s="1107"/>
      <c r="AI28" s="1107"/>
      <c r="AJ28" s="1110"/>
      <c r="AK28" s="1111">
        <v>562</v>
      </c>
      <c r="AL28" s="1099"/>
      <c r="AM28" s="1099"/>
      <c r="AN28" s="1099"/>
      <c r="AO28" s="1099"/>
      <c r="AP28" s="1099" t="s">
        <v>343</v>
      </c>
      <c r="AQ28" s="1099"/>
      <c r="AR28" s="1099"/>
      <c r="AS28" s="1099"/>
      <c r="AT28" s="1099"/>
      <c r="AU28" s="1099" t="s">
        <v>342</v>
      </c>
      <c r="AV28" s="1099"/>
      <c r="AW28" s="1099"/>
      <c r="AX28" s="1099"/>
      <c r="AY28" s="1099"/>
      <c r="AZ28" s="1100" t="s">
        <v>343</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x14ac:dyDescent="0.15">
      <c r="A29" s="123">
        <v>2</v>
      </c>
      <c r="B29" s="1084" t="s">
        <v>361</v>
      </c>
      <c r="C29" s="1085"/>
      <c r="D29" s="1085"/>
      <c r="E29" s="1085"/>
      <c r="F29" s="1085"/>
      <c r="G29" s="1085"/>
      <c r="H29" s="1085"/>
      <c r="I29" s="1085"/>
      <c r="J29" s="1085"/>
      <c r="K29" s="1085"/>
      <c r="L29" s="1085"/>
      <c r="M29" s="1085"/>
      <c r="N29" s="1085"/>
      <c r="O29" s="1085"/>
      <c r="P29" s="1086"/>
      <c r="Q29" s="1096">
        <v>3135</v>
      </c>
      <c r="R29" s="1097"/>
      <c r="S29" s="1097"/>
      <c r="T29" s="1097"/>
      <c r="U29" s="1097"/>
      <c r="V29" s="1097">
        <v>3055</v>
      </c>
      <c r="W29" s="1097"/>
      <c r="X29" s="1097"/>
      <c r="Y29" s="1097"/>
      <c r="Z29" s="1097"/>
      <c r="AA29" s="1097">
        <v>80</v>
      </c>
      <c r="AB29" s="1097"/>
      <c r="AC29" s="1097"/>
      <c r="AD29" s="1097"/>
      <c r="AE29" s="1098"/>
      <c r="AF29" s="1090">
        <v>80</v>
      </c>
      <c r="AG29" s="1091"/>
      <c r="AH29" s="1091"/>
      <c r="AI29" s="1091"/>
      <c r="AJ29" s="1092"/>
      <c r="AK29" s="1033">
        <v>493</v>
      </c>
      <c r="AL29" s="1024"/>
      <c r="AM29" s="1024"/>
      <c r="AN29" s="1024"/>
      <c r="AO29" s="1024"/>
      <c r="AP29" s="1024" t="s">
        <v>342</v>
      </c>
      <c r="AQ29" s="1024"/>
      <c r="AR29" s="1024"/>
      <c r="AS29" s="1024"/>
      <c r="AT29" s="1024"/>
      <c r="AU29" s="1024" t="s">
        <v>341</v>
      </c>
      <c r="AV29" s="1024"/>
      <c r="AW29" s="1024"/>
      <c r="AX29" s="1024"/>
      <c r="AY29" s="1024"/>
      <c r="AZ29" s="1095" t="s">
        <v>343</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x14ac:dyDescent="0.15">
      <c r="A30" s="123">
        <v>3</v>
      </c>
      <c r="B30" s="1084" t="s">
        <v>362</v>
      </c>
      <c r="C30" s="1085"/>
      <c r="D30" s="1085"/>
      <c r="E30" s="1085"/>
      <c r="F30" s="1085"/>
      <c r="G30" s="1085"/>
      <c r="H30" s="1085"/>
      <c r="I30" s="1085"/>
      <c r="J30" s="1085"/>
      <c r="K30" s="1085"/>
      <c r="L30" s="1085"/>
      <c r="M30" s="1085"/>
      <c r="N30" s="1085"/>
      <c r="O30" s="1085"/>
      <c r="P30" s="1086"/>
      <c r="Q30" s="1096">
        <v>628</v>
      </c>
      <c r="R30" s="1097"/>
      <c r="S30" s="1097"/>
      <c r="T30" s="1097"/>
      <c r="U30" s="1097"/>
      <c r="V30" s="1097">
        <v>605</v>
      </c>
      <c r="W30" s="1097"/>
      <c r="X30" s="1097"/>
      <c r="Y30" s="1097"/>
      <c r="Z30" s="1097"/>
      <c r="AA30" s="1097">
        <v>23</v>
      </c>
      <c r="AB30" s="1097"/>
      <c r="AC30" s="1097"/>
      <c r="AD30" s="1097"/>
      <c r="AE30" s="1098"/>
      <c r="AF30" s="1090">
        <v>23</v>
      </c>
      <c r="AG30" s="1091"/>
      <c r="AH30" s="1091"/>
      <c r="AI30" s="1091"/>
      <c r="AJ30" s="1092"/>
      <c r="AK30" s="1033">
        <v>137</v>
      </c>
      <c r="AL30" s="1024"/>
      <c r="AM30" s="1024"/>
      <c r="AN30" s="1024"/>
      <c r="AO30" s="1024"/>
      <c r="AP30" s="1024" t="s">
        <v>343</v>
      </c>
      <c r="AQ30" s="1024"/>
      <c r="AR30" s="1024"/>
      <c r="AS30" s="1024"/>
      <c r="AT30" s="1024"/>
      <c r="AU30" s="1024" t="s">
        <v>342</v>
      </c>
      <c r="AV30" s="1024"/>
      <c r="AW30" s="1024"/>
      <c r="AX30" s="1024"/>
      <c r="AY30" s="1024"/>
      <c r="AZ30" s="1095" t="s">
        <v>343</v>
      </c>
      <c r="BA30" s="1095"/>
      <c r="BB30" s="1095"/>
      <c r="BC30" s="1095"/>
      <c r="BD30" s="1095"/>
      <c r="BE30" s="1079"/>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x14ac:dyDescent="0.15">
      <c r="A31" s="123">
        <v>4</v>
      </c>
      <c r="B31" s="1084" t="s">
        <v>363</v>
      </c>
      <c r="C31" s="1085"/>
      <c r="D31" s="1085"/>
      <c r="E31" s="1085"/>
      <c r="F31" s="1085"/>
      <c r="G31" s="1085"/>
      <c r="H31" s="1085"/>
      <c r="I31" s="1085"/>
      <c r="J31" s="1085"/>
      <c r="K31" s="1085"/>
      <c r="L31" s="1085"/>
      <c r="M31" s="1085"/>
      <c r="N31" s="1085"/>
      <c r="O31" s="1085"/>
      <c r="P31" s="1086"/>
      <c r="Q31" s="1096">
        <v>979</v>
      </c>
      <c r="R31" s="1097"/>
      <c r="S31" s="1097"/>
      <c r="T31" s="1097"/>
      <c r="U31" s="1097"/>
      <c r="V31" s="1097">
        <v>830</v>
      </c>
      <c r="W31" s="1097"/>
      <c r="X31" s="1097"/>
      <c r="Y31" s="1097"/>
      <c r="Z31" s="1097"/>
      <c r="AA31" s="1097">
        <v>149</v>
      </c>
      <c r="AB31" s="1097"/>
      <c r="AC31" s="1097"/>
      <c r="AD31" s="1097"/>
      <c r="AE31" s="1098"/>
      <c r="AF31" s="1090">
        <v>1041</v>
      </c>
      <c r="AG31" s="1091"/>
      <c r="AH31" s="1091"/>
      <c r="AI31" s="1091"/>
      <c r="AJ31" s="1092"/>
      <c r="AK31" s="1033">
        <v>27</v>
      </c>
      <c r="AL31" s="1024"/>
      <c r="AM31" s="1024"/>
      <c r="AN31" s="1024"/>
      <c r="AO31" s="1024"/>
      <c r="AP31" s="1024">
        <v>4392</v>
      </c>
      <c r="AQ31" s="1024"/>
      <c r="AR31" s="1024"/>
      <c r="AS31" s="1024"/>
      <c r="AT31" s="1024"/>
      <c r="AU31" s="1024">
        <v>220</v>
      </c>
      <c r="AV31" s="1024"/>
      <c r="AW31" s="1024"/>
      <c r="AX31" s="1024"/>
      <c r="AY31" s="1024"/>
      <c r="AZ31" s="1095" t="s">
        <v>343</v>
      </c>
      <c r="BA31" s="1095"/>
      <c r="BB31" s="1095"/>
      <c r="BC31" s="1095"/>
      <c r="BD31" s="1095"/>
      <c r="BE31" s="1079" t="s">
        <v>364</v>
      </c>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x14ac:dyDescent="0.15">
      <c r="A32" s="123">
        <v>5</v>
      </c>
      <c r="B32" s="1084"/>
      <c r="C32" s="1085"/>
      <c r="D32" s="1085"/>
      <c r="E32" s="1085"/>
      <c r="F32" s="1085"/>
      <c r="G32" s="1085"/>
      <c r="H32" s="1085"/>
      <c r="I32" s="1085"/>
      <c r="J32" s="1085"/>
      <c r="K32" s="1085"/>
      <c r="L32" s="1085"/>
      <c r="M32" s="1085"/>
      <c r="N32" s="1085"/>
      <c r="O32" s="1085"/>
      <c r="P32" s="1086"/>
      <c r="Q32" s="1096"/>
      <c r="R32" s="1097"/>
      <c r="S32" s="1097"/>
      <c r="T32" s="1097"/>
      <c r="U32" s="1097"/>
      <c r="V32" s="1097"/>
      <c r="W32" s="1097"/>
      <c r="X32" s="1097"/>
      <c r="Y32" s="1097"/>
      <c r="Z32" s="1097"/>
      <c r="AA32" s="1097"/>
      <c r="AB32" s="1097"/>
      <c r="AC32" s="1097"/>
      <c r="AD32" s="1097"/>
      <c r="AE32" s="1098"/>
      <c r="AF32" s="1090"/>
      <c r="AG32" s="1091"/>
      <c r="AH32" s="1091"/>
      <c r="AI32" s="1091"/>
      <c r="AJ32" s="1092"/>
      <c r="AK32" s="1033"/>
      <c r="AL32" s="1024"/>
      <c r="AM32" s="1024"/>
      <c r="AN32" s="1024"/>
      <c r="AO32" s="1024"/>
      <c r="AP32" s="1024"/>
      <c r="AQ32" s="1024"/>
      <c r="AR32" s="1024"/>
      <c r="AS32" s="1024"/>
      <c r="AT32" s="1024"/>
      <c r="AU32" s="1024"/>
      <c r="AV32" s="1024"/>
      <c r="AW32" s="1024"/>
      <c r="AX32" s="1024"/>
      <c r="AY32" s="1024"/>
      <c r="AZ32" s="1095"/>
      <c r="BA32" s="1095"/>
      <c r="BB32" s="1095"/>
      <c r="BC32" s="1095"/>
      <c r="BD32" s="1095"/>
      <c r="BE32" s="1079"/>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x14ac:dyDescent="0.15">
      <c r="A33" s="123">
        <v>6</v>
      </c>
      <c r="B33" s="1084"/>
      <c r="C33" s="1085"/>
      <c r="D33" s="1085"/>
      <c r="E33" s="1085"/>
      <c r="F33" s="1085"/>
      <c r="G33" s="1085"/>
      <c r="H33" s="1085"/>
      <c r="I33" s="1085"/>
      <c r="J33" s="1085"/>
      <c r="K33" s="1085"/>
      <c r="L33" s="1085"/>
      <c r="M33" s="1085"/>
      <c r="N33" s="1085"/>
      <c r="O33" s="1085"/>
      <c r="P33" s="1086"/>
      <c r="Q33" s="1096"/>
      <c r="R33" s="1097"/>
      <c r="S33" s="1097"/>
      <c r="T33" s="1097"/>
      <c r="U33" s="1097"/>
      <c r="V33" s="1097"/>
      <c r="W33" s="1097"/>
      <c r="X33" s="1097"/>
      <c r="Y33" s="1097"/>
      <c r="Z33" s="1097"/>
      <c r="AA33" s="1097"/>
      <c r="AB33" s="1097"/>
      <c r="AC33" s="1097"/>
      <c r="AD33" s="1097"/>
      <c r="AE33" s="1098"/>
      <c r="AF33" s="1090"/>
      <c r="AG33" s="1091"/>
      <c r="AH33" s="1091"/>
      <c r="AI33" s="1091"/>
      <c r="AJ33" s="1092"/>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79"/>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x14ac:dyDescent="0.15">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x14ac:dyDescent="0.15">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365</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x14ac:dyDescent="0.2">
      <c r="A63" s="121" t="s">
        <v>348</v>
      </c>
      <c r="B63" s="997" t="s">
        <v>366</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1203</v>
      </c>
      <c r="AG63" s="1012"/>
      <c r="AH63" s="1012"/>
      <c r="AI63" s="1012"/>
      <c r="AJ63" s="1077"/>
      <c r="AK63" s="1078"/>
      <c r="AL63" s="1016"/>
      <c r="AM63" s="1016"/>
      <c r="AN63" s="1016"/>
      <c r="AO63" s="1016"/>
      <c r="AP63" s="1012">
        <v>4392</v>
      </c>
      <c r="AQ63" s="1012"/>
      <c r="AR63" s="1012"/>
      <c r="AS63" s="1012"/>
      <c r="AT63" s="1012"/>
      <c r="AU63" s="1012">
        <v>220</v>
      </c>
      <c r="AV63" s="1012"/>
      <c r="AW63" s="1012"/>
      <c r="AX63" s="1012"/>
      <c r="AY63" s="1012"/>
      <c r="AZ63" s="1072"/>
      <c r="BA63" s="1072"/>
      <c r="BB63" s="1072"/>
      <c r="BC63" s="1072"/>
      <c r="BD63" s="1072"/>
      <c r="BE63" s="1013"/>
      <c r="BF63" s="1013"/>
      <c r="BG63" s="1013"/>
      <c r="BH63" s="1013"/>
      <c r="BI63" s="1014"/>
      <c r="BJ63" s="1073" t="s">
        <v>181</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x14ac:dyDescent="0.2">
      <c r="A65" s="109" t="s">
        <v>367</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x14ac:dyDescent="0.15">
      <c r="A66" s="1048" t="s">
        <v>368</v>
      </c>
      <c r="B66" s="1049"/>
      <c r="C66" s="1049"/>
      <c r="D66" s="1049"/>
      <c r="E66" s="1049"/>
      <c r="F66" s="1049"/>
      <c r="G66" s="1049"/>
      <c r="H66" s="1049"/>
      <c r="I66" s="1049"/>
      <c r="J66" s="1049"/>
      <c r="K66" s="1049"/>
      <c r="L66" s="1049"/>
      <c r="M66" s="1049"/>
      <c r="N66" s="1049"/>
      <c r="O66" s="1049"/>
      <c r="P66" s="1050"/>
      <c r="Q66" s="1054" t="s">
        <v>369</v>
      </c>
      <c r="R66" s="1055"/>
      <c r="S66" s="1055"/>
      <c r="T66" s="1055"/>
      <c r="U66" s="1056"/>
      <c r="V66" s="1054" t="s">
        <v>353</v>
      </c>
      <c r="W66" s="1055"/>
      <c r="X66" s="1055"/>
      <c r="Y66" s="1055"/>
      <c r="Z66" s="1056"/>
      <c r="AA66" s="1054" t="s">
        <v>370</v>
      </c>
      <c r="AB66" s="1055"/>
      <c r="AC66" s="1055"/>
      <c r="AD66" s="1055"/>
      <c r="AE66" s="1056"/>
      <c r="AF66" s="1060" t="s">
        <v>371</v>
      </c>
      <c r="AG66" s="1061"/>
      <c r="AH66" s="1061"/>
      <c r="AI66" s="1061"/>
      <c r="AJ66" s="1062"/>
      <c r="AK66" s="1054" t="s">
        <v>372</v>
      </c>
      <c r="AL66" s="1049"/>
      <c r="AM66" s="1049"/>
      <c r="AN66" s="1049"/>
      <c r="AO66" s="1050"/>
      <c r="AP66" s="1054" t="s">
        <v>373</v>
      </c>
      <c r="AQ66" s="1055"/>
      <c r="AR66" s="1055"/>
      <c r="AS66" s="1055"/>
      <c r="AT66" s="1056"/>
      <c r="AU66" s="1054" t="s">
        <v>374</v>
      </c>
      <c r="AV66" s="1055"/>
      <c r="AW66" s="1055"/>
      <c r="AX66" s="1055"/>
      <c r="AY66" s="1056"/>
      <c r="AZ66" s="1054" t="s">
        <v>328</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t="s">
        <v>375</v>
      </c>
      <c r="C68" s="1039"/>
      <c r="D68" s="1039"/>
      <c r="E68" s="1039"/>
      <c r="F68" s="1039"/>
      <c r="G68" s="1039"/>
      <c r="H68" s="1039"/>
      <c r="I68" s="1039"/>
      <c r="J68" s="1039"/>
      <c r="K68" s="1039"/>
      <c r="L68" s="1039"/>
      <c r="M68" s="1039"/>
      <c r="N68" s="1039"/>
      <c r="O68" s="1039"/>
      <c r="P68" s="1040"/>
      <c r="Q68" s="1041">
        <v>3740</v>
      </c>
      <c r="R68" s="1035"/>
      <c r="S68" s="1035"/>
      <c r="T68" s="1035"/>
      <c r="U68" s="1035"/>
      <c r="V68" s="1035">
        <v>3382</v>
      </c>
      <c r="W68" s="1035"/>
      <c r="X68" s="1035"/>
      <c r="Y68" s="1035"/>
      <c r="Z68" s="1035"/>
      <c r="AA68" s="1035">
        <v>358</v>
      </c>
      <c r="AB68" s="1035"/>
      <c r="AC68" s="1035"/>
      <c r="AD68" s="1035"/>
      <c r="AE68" s="1035"/>
      <c r="AF68" s="1035">
        <v>358</v>
      </c>
      <c r="AG68" s="1035"/>
      <c r="AH68" s="1035"/>
      <c r="AI68" s="1035"/>
      <c r="AJ68" s="1035"/>
      <c r="AK68" s="1035">
        <v>713</v>
      </c>
      <c r="AL68" s="1035"/>
      <c r="AM68" s="1035"/>
      <c r="AN68" s="1035"/>
      <c r="AO68" s="1035"/>
      <c r="AP68" s="1035">
        <v>12295</v>
      </c>
      <c r="AQ68" s="1035"/>
      <c r="AR68" s="1035"/>
      <c r="AS68" s="1035"/>
      <c r="AT68" s="1035"/>
      <c r="AU68" s="1035">
        <v>1795</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t="s">
        <v>376</v>
      </c>
      <c r="C69" s="1028"/>
      <c r="D69" s="1028"/>
      <c r="E69" s="1028"/>
      <c r="F69" s="1028"/>
      <c r="G69" s="1028"/>
      <c r="H69" s="1028"/>
      <c r="I69" s="1028"/>
      <c r="J69" s="1028"/>
      <c r="K69" s="1028"/>
      <c r="L69" s="1028"/>
      <c r="M69" s="1028"/>
      <c r="N69" s="1028"/>
      <c r="O69" s="1028"/>
      <c r="P69" s="1029"/>
      <c r="Q69" s="1030">
        <v>2806</v>
      </c>
      <c r="R69" s="1024"/>
      <c r="S69" s="1024"/>
      <c r="T69" s="1024"/>
      <c r="U69" s="1024"/>
      <c r="V69" s="1024">
        <v>2739</v>
      </c>
      <c r="W69" s="1024"/>
      <c r="X69" s="1024"/>
      <c r="Y69" s="1024"/>
      <c r="Z69" s="1024"/>
      <c r="AA69" s="1024">
        <v>67</v>
      </c>
      <c r="AB69" s="1024"/>
      <c r="AC69" s="1024"/>
      <c r="AD69" s="1024"/>
      <c r="AE69" s="1024"/>
      <c r="AF69" s="1024">
        <v>67</v>
      </c>
      <c r="AG69" s="1024"/>
      <c r="AH69" s="1024"/>
      <c r="AI69" s="1024"/>
      <c r="AJ69" s="1024"/>
      <c r="AK69" s="1024">
        <v>74</v>
      </c>
      <c r="AL69" s="1024"/>
      <c r="AM69" s="1024"/>
      <c r="AN69" s="1024"/>
      <c r="AO69" s="1024"/>
      <c r="AP69" s="1024">
        <v>993</v>
      </c>
      <c r="AQ69" s="1024"/>
      <c r="AR69" s="1024"/>
      <c r="AS69" s="1024"/>
      <c r="AT69" s="1024"/>
      <c r="AU69" s="1024">
        <v>264</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t="s">
        <v>377</v>
      </c>
      <c r="C70" s="1028"/>
      <c r="D70" s="1028"/>
      <c r="E70" s="1028"/>
      <c r="F70" s="1028"/>
      <c r="G70" s="1028"/>
      <c r="H70" s="1028"/>
      <c r="I70" s="1028"/>
      <c r="J70" s="1028"/>
      <c r="K70" s="1028"/>
      <c r="L70" s="1028"/>
      <c r="M70" s="1028"/>
      <c r="N70" s="1028"/>
      <c r="O70" s="1028"/>
      <c r="P70" s="1029"/>
      <c r="Q70" s="1030">
        <v>2965</v>
      </c>
      <c r="R70" s="1024"/>
      <c r="S70" s="1024"/>
      <c r="T70" s="1024"/>
      <c r="U70" s="1024"/>
      <c r="V70" s="1024">
        <v>2569</v>
      </c>
      <c r="W70" s="1024"/>
      <c r="X70" s="1024"/>
      <c r="Y70" s="1024"/>
      <c r="Z70" s="1024"/>
      <c r="AA70" s="1024">
        <v>397</v>
      </c>
      <c r="AB70" s="1024"/>
      <c r="AC70" s="1024"/>
      <c r="AD70" s="1024"/>
      <c r="AE70" s="1024"/>
      <c r="AF70" s="1024">
        <v>3978</v>
      </c>
      <c r="AG70" s="1024"/>
      <c r="AH70" s="1024"/>
      <c r="AI70" s="1024"/>
      <c r="AJ70" s="1024"/>
      <c r="AK70" s="1024" t="s">
        <v>341</v>
      </c>
      <c r="AL70" s="1024"/>
      <c r="AM70" s="1024"/>
      <c r="AN70" s="1024"/>
      <c r="AO70" s="1024"/>
      <c r="AP70" s="1024">
        <v>6302</v>
      </c>
      <c r="AQ70" s="1024"/>
      <c r="AR70" s="1024"/>
      <c r="AS70" s="1024"/>
      <c r="AT70" s="1024"/>
      <c r="AU70" s="1024" t="s">
        <v>378</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t="s">
        <v>379</v>
      </c>
      <c r="C71" s="1028"/>
      <c r="D71" s="1028"/>
      <c r="E71" s="1028"/>
      <c r="F71" s="1028"/>
      <c r="G71" s="1028"/>
      <c r="H71" s="1028"/>
      <c r="I71" s="1028"/>
      <c r="J71" s="1028"/>
      <c r="K71" s="1028"/>
      <c r="L71" s="1028"/>
      <c r="M71" s="1028"/>
      <c r="N71" s="1028"/>
      <c r="O71" s="1028"/>
      <c r="P71" s="1029"/>
      <c r="Q71" s="1030">
        <v>45</v>
      </c>
      <c r="R71" s="1024"/>
      <c r="S71" s="1024"/>
      <c r="T71" s="1024"/>
      <c r="U71" s="1024"/>
      <c r="V71" s="1024">
        <v>42</v>
      </c>
      <c r="W71" s="1024"/>
      <c r="X71" s="1024"/>
      <c r="Y71" s="1024"/>
      <c r="Z71" s="1024"/>
      <c r="AA71" s="1024">
        <v>3</v>
      </c>
      <c r="AB71" s="1024"/>
      <c r="AC71" s="1024"/>
      <c r="AD71" s="1024"/>
      <c r="AE71" s="1024"/>
      <c r="AF71" s="1024">
        <v>3</v>
      </c>
      <c r="AG71" s="1024"/>
      <c r="AH71" s="1024"/>
      <c r="AI71" s="1024"/>
      <c r="AJ71" s="1024"/>
      <c r="AK71" s="1024" t="s">
        <v>380</v>
      </c>
      <c r="AL71" s="1024"/>
      <c r="AM71" s="1024"/>
      <c r="AN71" s="1024"/>
      <c r="AO71" s="1024"/>
      <c r="AP71" s="1024">
        <v>14</v>
      </c>
      <c r="AQ71" s="1024"/>
      <c r="AR71" s="1024"/>
      <c r="AS71" s="1024"/>
      <c r="AT71" s="1024"/>
      <c r="AU71" s="1024">
        <v>3</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t="s">
        <v>381</v>
      </c>
      <c r="C72" s="1028"/>
      <c r="D72" s="1028"/>
      <c r="E72" s="1028"/>
      <c r="F72" s="1028"/>
      <c r="G72" s="1028"/>
      <c r="H72" s="1028"/>
      <c r="I72" s="1028"/>
      <c r="J72" s="1028"/>
      <c r="K72" s="1028"/>
      <c r="L72" s="1028"/>
      <c r="M72" s="1028"/>
      <c r="N72" s="1028"/>
      <c r="O72" s="1028"/>
      <c r="P72" s="1029"/>
      <c r="Q72" s="1030">
        <v>1</v>
      </c>
      <c r="R72" s="1024"/>
      <c r="S72" s="1024"/>
      <c r="T72" s="1024"/>
      <c r="U72" s="1024"/>
      <c r="V72" s="1024">
        <v>0</v>
      </c>
      <c r="W72" s="1024"/>
      <c r="X72" s="1024"/>
      <c r="Y72" s="1024"/>
      <c r="Z72" s="1024"/>
      <c r="AA72" s="1024">
        <v>1</v>
      </c>
      <c r="AB72" s="1024"/>
      <c r="AC72" s="1024"/>
      <c r="AD72" s="1024"/>
      <c r="AE72" s="1024"/>
      <c r="AF72" s="1024">
        <v>1</v>
      </c>
      <c r="AG72" s="1024"/>
      <c r="AH72" s="1024"/>
      <c r="AI72" s="1024"/>
      <c r="AJ72" s="1024"/>
      <c r="AK72" s="1024" t="s">
        <v>380</v>
      </c>
      <c r="AL72" s="1024"/>
      <c r="AM72" s="1024"/>
      <c r="AN72" s="1024"/>
      <c r="AO72" s="1024"/>
      <c r="AP72" s="1024" t="s">
        <v>380</v>
      </c>
      <c r="AQ72" s="1024"/>
      <c r="AR72" s="1024"/>
      <c r="AS72" s="1024"/>
      <c r="AT72" s="1024"/>
      <c r="AU72" s="1024" t="s">
        <v>341</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t="s">
        <v>382</v>
      </c>
      <c r="C73" s="1028"/>
      <c r="D73" s="1028"/>
      <c r="E73" s="1028"/>
      <c r="F73" s="1028"/>
      <c r="G73" s="1028"/>
      <c r="H73" s="1028"/>
      <c r="I73" s="1028"/>
      <c r="J73" s="1028"/>
      <c r="K73" s="1028"/>
      <c r="L73" s="1028"/>
      <c r="M73" s="1028"/>
      <c r="N73" s="1028"/>
      <c r="O73" s="1028"/>
      <c r="P73" s="1029"/>
      <c r="Q73" s="1030">
        <v>220</v>
      </c>
      <c r="R73" s="1024"/>
      <c r="S73" s="1024"/>
      <c r="T73" s="1024"/>
      <c r="U73" s="1024"/>
      <c r="V73" s="1024">
        <v>161</v>
      </c>
      <c r="W73" s="1024"/>
      <c r="X73" s="1024"/>
      <c r="Y73" s="1024"/>
      <c r="Z73" s="1024"/>
      <c r="AA73" s="1024">
        <v>60</v>
      </c>
      <c r="AB73" s="1024"/>
      <c r="AC73" s="1024"/>
      <c r="AD73" s="1024"/>
      <c r="AE73" s="1024"/>
      <c r="AF73" s="1024">
        <v>60</v>
      </c>
      <c r="AG73" s="1024"/>
      <c r="AH73" s="1024"/>
      <c r="AI73" s="1024"/>
      <c r="AJ73" s="1024"/>
      <c r="AK73" s="1024" t="s">
        <v>380</v>
      </c>
      <c r="AL73" s="1024"/>
      <c r="AM73" s="1024"/>
      <c r="AN73" s="1024"/>
      <c r="AO73" s="1024"/>
      <c r="AP73" s="1024" t="s">
        <v>380</v>
      </c>
      <c r="AQ73" s="1024"/>
      <c r="AR73" s="1024"/>
      <c r="AS73" s="1024"/>
      <c r="AT73" s="1024"/>
      <c r="AU73" s="1024" t="s">
        <v>343</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t="s">
        <v>383</v>
      </c>
      <c r="C74" s="1028"/>
      <c r="D74" s="1028"/>
      <c r="E74" s="1028"/>
      <c r="F74" s="1028"/>
      <c r="G74" s="1028"/>
      <c r="H74" s="1028"/>
      <c r="I74" s="1028"/>
      <c r="J74" s="1028"/>
      <c r="K74" s="1028"/>
      <c r="L74" s="1028"/>
      <c r="M74" s="1028"/>
      <c r="N74" s="1028"/>
      <c r="O74" s="1028"/>
      <c r="P74" s="1029"/>
      <c r="Q74" s="1030">
        <v>17</v>
      </c>
      <c r="R74" s="1024"/>
      <c r="S74" s="1024"/>
      <c r="T74" s="1024"/>
      <c r="U74" s="1024"/>
      <c r="V74" s="1024">
        <v>17</v>
      </c>
      <c r="W74" s="1024"/>
      <c r="X74" s="1024"/>
      <c r="Y74" s="1024"/>
      <c r="Z74" s="1024"/>
      <c r="AA74" s="1024" t="s">
        <v>380</v>
      </c>
      <c r="AB74" s="1024"/>
      <c r="AC74" s="1024"/>
      <c r="AD74" s="1024"/>
      <c r="AE74" s="1024"/>
      <c r="AF74" s="1024" t="s">
        <v>380</v>
      </c>
      <c r="AG74" s="1024"/>
      <c r="AH74" s="1024"/>
      <c r="AI74" s="1024"/>
      <c r="AJ74" s="1024"/>
      <c r="AK74" s="1024">
        <v>16</v>
      </c>
      <c r="AL74" s="1024"/>
      <c r="AM74" s="1024"/>
      <c r="AN74" s="1024"/>
      <c r="AO74" s="1024"/>
      <c r="AP74" s="1024" t="s">
        <v>380</v>
      </c>
      <c r="AQ74" s="1024"/>
      <c r="AR74" s="1024"/>
      <c r="AS74" s="1024"/>
      <c r="AT74" s="1024"/>
      <c r="AU74" s="1024" t="s">
        <v>341</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t="s">
        <v>384</v>
      </c>
      <c r="C75" s="1028"/>
      <c r="D75" s="1028"/>
      <c r="E75" s="1028"/>
      <c r="F75" s="1028"/>
      <c r="G75" s="1028"/>
      <c r="H75" s="1028"/>
      <c r="I75" s="1028"/>
      <c r="J75" s="1028"/>
      <c r="K75" s="1028"/>
      <c r="L75" s="1028"/>
      <c r="M75" s="1028"/>
      <c r="N75" s="1028"/>
      <c r="O75" s="1028"/>
      <c r="P75" s="1029"/>
      <c r="Q75" s="1031">
        <v>4762</v>
      </c>
      <c r="R75" s="1032"/>
      <c r="S75" s="1032"/>
      <c r="T75" s="1032"/>
      <c r="U75" s="1033"/>
      <c r="V75" s="1034">
        <v>4735</v>
      </c>
      <c r="W75" s="1032"/>
      <c r="X75" s="1032"/>
      <c r="Y75" s="1032"/>
      <c r="Z75" s="1033"/>
      <c r="AA75" s="1034">
        <v>27</v>
      </c>
      <c r="AB75" s="1032"/>
      <c r="AC75" s="1032"/>
      <c r="AD75" s="1032"/>
      <c r="AE75" s="1033"/>
      <c r="AF75" s="1034">
        <v>27</v>
      </c>
      <c r="AG75" s="1032"/>
      <c r="AH75" s="1032"/>
      <c r="AI75" s="1032"/>
      <c r="AJ75" s="1033"/>
      <c r="AK75" s="1034" t="s">
        <v>380</v>
      </c>
      <c r="AL75" s="1032"/>
      <c r="AM75" s="1032"/>
      <c r="AN75" s="1032"/>
      <c r="AO75" s="1033"/>
      <c r="AP75" s="1034" t="s">
        <v>380</v>
      </c>
      <c r="AQ75" s="1032"/>
      <c r="AR75" s="1032"/>
      <c r="AS75" s="1032"/>
      <c r="AT75" s="1033"/>
      <c r="AU75" s="1034" t="s">
        <v>380</v>
      </c>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t="s">
        <v>385</v>
      </c>
      <c r="C76" s="1028"/>
      <c r="D76" s="1028"/>
      <c r="E76" s="1028"/>
      <c r="F76" s="1028"/>
      <c r="G76" s="1028"/>
      <c r="H76" s="1028"/>
      <c r="I76" s="1028"/>
      <c r="J76" s="1028"/>
      <c r="K76" s="1028"/>
      <c r="L76" s="1028"/>
      <c r="M76" s="1028"/>
      <c r="N76" s="1028"/>
      <c r="O76" s="1028"/>
      <c r="P76" s="1029"/>
      <c r="Q76" s="1031">
        <v>168</v>
      </c>
      <c r="R76" s="1032"/>
      <c r="S76" s="1032"/>
      <c r="T76" s="1032"/>
      <c r="U76" s="1033"/>
      <c r="V76" s="1034">
        <v>146</v>
      </c>
      <c r="W76" s="1032"/>
      <c r="X76" s="1032"/>
      <c r="Y76" s="1032"/>
      <c r="Z76" s="1033"/>
      <c r="AA76" s="1034">
        <v>21</v>
      </c>
      <c r="AB76" s="1032"/>
      <c r="AC76" s="1032"/>
      <c r="AD76" s="1032"/>
      <c r="AE76" s="1033"/>
      <c r="AF76" s="1034">
        <v>21</v>
      </c>
      <c r="AG76" s="1032"/>
      <c r="AH76" s="1032"/>
      <c r="AI76" s="1032"/>
      <c r="AJ76" s="1033"/>
      <c r="AK76" s="1034" t="s">
        <v>380</v>
      </c>
      <c r="AL76" s="1032"/>
      <c r="AM76" s="1032"/>
      <c r="AN76" s="1032"/>
      <c r="AO76" s="1033"/>
      <c r="AP76" s="1034" t="s">
        <v>380</v>
      </c>
      <c r="AQ76" s="1032"/>
      <c r="AR76" s="1032"/>
      <c r="AS76" s="1032"/>
      <c r="AT76" s="1033"/>
      <c r="AU76" s="1034" t="s">
        <v>380</v>
      </c>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t="s">
        <v>386</v>
      </c>
      <c r="C77" s="1028"/>
      <c r="D77" s="1028"/>
      <c r="E77" s="1028"/>
      <c r="F77" s="1028"/>
      <c r="G77" s="1028"/>
      <c r="H77" s="1028"/>
      <c r="I77" s="1028"/>
      <c r="J77" s="1028"/>
      <c r="K77" s="1028"/>
      <c r="L77" s="1028"/>
      <c r="M77" s="1028"/>
      <c r="N77" s="1028"/>
      <c r="O77" s="1028"/>
      <c r="P77" s="1029"/>
      <c r="Q77" s="1031">
        <v>772932</v>
      </c>
      <c r="R77" s="1032"/>
      <c r="S77" s="1032"/>
      <c r="T77" s="1032"/>
      <c r="U77" s="1033"/>
      <c r="V77" s="1034">
        <v>740589</v>
      </c>
      <c r="W77" s="1032"/>
      <c r="X77" s="1032"/>
      <c r="Y77" s="1032"/>
      <c r="Z77" s="1033"/>
      <c r="AA77" s="1034">
        <v>32343</v>
      </c>
      <c r="AB77" s="1032"/>
      <c r="AC77" s="1032"/>
      <c r="AD77" s="1032"/>
      <c r="AE77" s="1033"/>
      <c r="AF77" s="1034">
        <v>32343</v>
      </c>
      <c r="AG77" s="1032"/>
      <c r="AH77" s="1032"/>
      <c r="AI77" s="1032"/>
      <c r="AJ77" s="1033"/>
      <c r="AK77" s="1034">
        <v>691</v>
      </c>
      <c r="AL77" s="1032"/>
      <c r="AM77" s="1032"/>
      <c r="AN77" s="1032"/>
      <c r="AO77" s="1033"/>
      <c r="AP77" s="1034" t="s">
        <v>380</v>
      </c>
      <c r="AQ77" s="1032"/>
      <c r="AR77" s="1032"/>
      <c r="AS77" s="1032"/>
      <c r="AT77" s="1033"/>
      <c r="AU77" s="1034" t="s">
        <v>380</v>
      </c>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t="s">
        <v>387</v>
      </c>
      <c r="C78" s="1028"/>
      <c r="D78" s="1028"/>
      <c r="E78" s="1028"/>
      <c r="F78" s="1028"/>
      <c r="G78" s="1028"/>
      <c r="H78" s="1028"/>
      <c r="I78" s="1028"/>
      <c r="J78" s="1028"/>
      <c r="K78" s="1028"/>
      <c r="L78" s="1028"/>
      <c r="M78" s="1028"/>
      <c r="N78" s="1028"/>
      <c r="O78" s="1028"/>
      <c r="P78" s="1029"/>
      <c r="Q78" s="1030">
        <v>83</v>
      </c>
      <c r="R78" s="1024"/>
      <c r="S78" s="1024"/>
      <c r="T78" s="1024"/>
      <c r="U78" s="1024"/>
      <c r="V78" s="1024">
        <v>81</v>
      </c>
      <c r="W78" s="1024"/>
      <c r="X78" s="1024"/>
      <c r="Y78" s="1024"/>
      <c r="Z78" s="1024"/>
      <c r="AA78" s="1024">
        <v>2</v>
      </c>
      <c r="AB78" s="1024"/>
      <c r="AC78" s="1024"/>
      <c r="AD78" s="1024"/>
      <c r="AE78" s="1024"/>
      <c r="AF78" s="1024">
        <v>2</v>
      </c>
      <c r="AG78" s="1024"/>
      <c r="AH78" s="1024"/>
      <c r="AI78" s="1024"/>
      <c r="AJ78" s="1024"/>
      <c r="AK78" s="1024" t="s">
        <v>380</v>
      </c>
      <c r="AL78" s="1024"/>
      <c r="AM78" s="1024"/>
      <c r="AN78" s="1024"/>
      <c r="AO78" s="1024"/>
      <c r="AP78" s="1024" t="s">
        <v>380</v>
      </c>
      <c r="AQ78" s="1024"/>
      <c r="AR78" s="1024"/>
      <c r="AS78" s="1024"/>
      <c r="AT78" s="1024"/>
      <c r="AU78" s="1024" t="s">
        <v>380</v>
      </c>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t="s">
        <v>388</v>
      </c>
      <c r="C79" s="1028"/>
      <c r="D79" s="1028"/>
      <c r="E79" s="1028"/>
      <c r="F79" s="1028"/>
      <c r="G79" s="1028"/>
      <c r="H79" s="1028"/>
      <c r="I79" s="1028"/>
      <c r="J79" s="1028"/>
      <c r="K79" s="1028"/>
      <c r="L79" s="1028"/>
      <c r="M79" s="1028"/>
      <c r="N79" s="1028"/>
      <c r="O79" s="1028"/>
      <c r="P79" s="1029"/>
      <c r="Q79" s="1030">
        <v>236</v>
      </c>
      <c r="R79" s="1024"/>
      <c r="S79" s="1024"/>
      <c r="T79" s="1024"/>
      <c r="U79" s="1024"/>
      <c r="V79" s="1024">
        <v>228</v>
      </c>
      <c r="W79" s="1024"/>
      <c r="X79" s="1024"/>
      <c r="Y79" s="1024"/>
      <c r="Z79" s="1024"/>
      <c r="AA79" s="1024">
        <v>8</v>
      </c>
      <c r="AB79" s="1024"/>
      <c r="AC79" s="1024"/>
      <c r="AD79" s="1024"/>
      <c r="AE79" s="1024"/>
      <c r="AF79" s="1024">
        <v>8</v>
      </c>
      <c r="AG79" s="1024"/>
      <c r="AH79" s="1024"/>
      <c r="AI79" s="1024"/>
      <c r="AJ79" s="1024"/>
      <c r="AK79" s="1024">
        <v>45</v>
      </c>
      <c r="AL79" s="1024"/>
      <c r="AM79" s="1024"/>
      <c r="AN79" s="1024"/>
      <c r="AO79" s="1024"/>
      <c r="AP79" s="1024" t="s">
        <v>380</v>
      </c>
      <c r="AQ79" s="1024"/>
      <c r="AR79" s="1024"/>
      <c r="AS79" s="1024"/>
      <c r="AT79" s="1024"/>
      <c r="AU79" s="1024" t="s">
        <v>380</v>
      </c>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t="s">
        <v>389</v>
      </c>
      <c r="C80" s="1028"/>
      <c r="D80" s="1028"/>
      <c r="E80" s="1028"/>
      <c r="F80" s="1028"/>
      <c r="G80" s="1028"/>
      <c r="H80" s="1028"/>
      <c r="I80" s="1028"/>
      <c r="J80" s="1028"/>
      <c r="K80" s="1028"/>
      <c r="L80" s="1028"/>
      <c r="M80" s="1028"/>
      <c r="N80" s="1028"/>
      <c r="O80" s="1028"/>
      <c r="P80" s="1029"/>
      <c r="Q80" s="1030">
        <v>65</v>
      </c>
      <c r="R80" s="1024"/>
      <c r="S80" s="1024"/>
      <c r="T80" s="1024"/>
      <c r="U80" s="1024"/>
      <c r="V80" s="1024">
        <v>65</v>
      </c>
      <c r="W80" s="1024"/>
      <c r="X80" s="1024"/>
      <c r="Y80" s="1024"/>
      <c r="Z80" s="1024"/>
      <c r="AA80" s="1024" t="s">
        <v>380</v>
      </c>
      <c r="AB80" s="1024"/>
      <c r="AC80" s="1024"/>
      <c r="AD80" s="1024"/>
      <c r="AE80" s="1024"/>
      <c r="AF80" s="1024" t="s">
        <v>380</v>
      </c>
      <c r="AG80" s="1024"/>
      <c r="AH80" s="1024"/>
      <c r="AI80" s="1024"/>
      <c r="AJ80" s="1024"/>
      <c r="AK80" s="1024" t="s">
        <v>380</v>
      </c>
      <c r="AL80" s="1024"/>
      <c r="AM80" s="1024"/>
      <c r="AN80" s="1024"/>
      <c r="AO80" s="1024"/>
      <c r="AP80" s="1024" t="s">
        <v>380</v>
      </c>
      <c r="AQ80" s="1024"/>
      <c r="AR80" s="1024"/>
      <c r="AS80" s="1024"/>
      <c r="AT80" s="1024"/>
      <c r="AU80" s="1024" t="s">
        <v>380</v>
      </c>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348</v>
      </c>
      <c r="B88" s="997" t="s">
        <v>390</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36867</v>
      </c>
      <c r="AG88" s="1012"/>
      <c r="AH88" s="1012"/>
      <c r="AI88" s="1012"/>
      <c r="AJ88" s="1012"/>
      <c r="AK88" s="1016"/>
      <c r="AL88" s="1016"/>
      <c r="AM88" s="1016"/>
      <c r="AN88" s="1016"/>
      <c r="AO88" s="1016"/>
      <c r="AP88" s="1012">
        <v>19604</v>
      </c>
      <c r="AQ88" s="1012"/>
      <c r="AR88" s="1012"/>
      <c r="AS88" s="1012"/>
      <c r="AT88" s="1012"/>
      <c r="AU88" s="1012">
        <v>2062</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348</v>
      </c>
      <c r="BR102" s="997" t="s">
        <v>391</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205</v>
      </c>
      <c r="CS102" s="1004"/>
      <c r="CT102" s="1004"/>
      <c r="CU102" s="1004"/>
      <c r="CV102" s="1005"/>
      <c r="CW102" s="1003"/>
      <c r="CX102" s="1004"/>
      <c r="CY102" s="1004"/>
      <c r="CZ102" s="1004"/>
      <c r="DA102" s="1005"/>
      <c r="DB102" s="1003"/>
      <c r="DC102" s="1004"/>
      <c r="DD102" s="1004"/>
      <c r="DE102" s="1004"/>
      <c r="DF102" s="1005"/>
      <c r="DG102" s="1003"/>
      <c r="DH102" s="1004"/>
      <c r="DI102" s="1004"/>
      <c r="DJ102" s="1004"/>
      <c r="DK102" s="1005"/>
      <c r="DL102" s="1003"/>
      <c r="DM102" s="1004"/>
      <c r="DN102" s="1004"/>
      <c r="DO102" s="1004"/>
      <c r="DP102" s="1005"/>
      <c r="DQ102" s="1003"/>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392</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393</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394</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395</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396</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397</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398</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399</v>
      </c>
      <c r="AB109" s="947"/>
      <c r="AC109" s="947"/>
      <c r="AD109" s="947"/>
      <c r="AE109" s="948"/>
      <c r="AF109" s="949" t="s">
        <v>400</v>
      </c>
      <c r="AG109" s="947"/>
      <c r="AH109" s="947"/>
      <c r="AI109" s="947"/>
      <c r="AJ109" s="948"/>
      <c r="AK109" s="949" t="s">
        <v>254</v>
      </c>
      <c r="AL109" s="947"/>
      <c r="AM109" s="947"/>
      <c r="AN109" s="947"/>
      <c r="AO109" s="948"/>
      <c r="AP109" s="949" t="s">
        <v>401</v>
      </c>
      <c r="AQ109" s="947"/>
      <c r="AR109" s="947"/>
      <c r="AS109" s="947"/>
      <c r="AT109" s="978"/>
      <c r="AU109" s="946" t="s">
        <v>398</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399</v>
      </c>
      <c r="BR109" s="947"/>
      <c r="BS109" s="947"/>
      <c r="BT109" s="947"/>
      <c r="BU109" s="948"/>
      <c r="BV109" s="949" t="s">
        <v>400</v>
      </c>
      <c r="BW109" s="947"/>
      <c r="BX109" s="947"/>
      <c r="BY109" s="947"/>
      <c r="BZ109" s="948"/>
      <c r="CA109" s="949" t="s">
        <v>254</v>
      </c>
      <c r="CB109" s="947"/>
      <c r="CC109" s="947"/>
      <c r="CD109" s="947"/>
      <c r="CE109" s="948"/>
      <c r="CF109" s="985" t="s">
        <v>401</v>
      </c>
      <c r="CG109" s="985"/>
      <c r="CH109" s="985"/>
      <c r="CI109" s="985"/>
      <c r="CJ109" s="985"/>
      <c r="CK109" s="949" t="s">
        <v>402</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399</v>
      </c>
      <c r="DH109" s="947"/>
      <c r="DI109" s="947"/>
      <c r="DJ109" s="947"/>
      <c r="DK109" s="948"/>
      <c r="DL109" s="949" t="s">
        <v>400</v>
      </c>
      <c r="DM109" s="947"/>
      <c r="DN109" s="947"/>
      <c r="DO109" s="947"/>
      <c r="DP109" s="948"/>
      <c r="DQ109" s="949" t="s">
        <v>254</v>
      </c>
      <c r="DR109" s="947"/>
      <c r="DS109" s="947"/>
      <c r="DT109" s="947"/>
      <c r="DU109" s="948"/>
      <c r="DV109" s="949" t="s">
        <v>401</v>
      </c>
      <c r="DW109" s="947"/>
      <c r="DX109" s="947"/>
      <c r="DY109" s="947"/>
      <c r="DZ109" s="978"/>
    </row>
    <row r="110" spans="1:131" s="103" customFormat="1" ht="26.25" customHeight="1" x14ac:dyDescent="0.15">
      <c r="A110" s="849" t="s">
        <v>403</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1282966</v>
      </c>
      <c r="AB110" s="940"/>
      <c r="AC110" s="940"/>
      <c r="AD110" s="940"/>
      <c r="AE110" s="941"/>
      <c r="AF110" s="942">
        <v>1288025</v>
      </c>
      <c r="AG110" s="940"/>
      <c r="AH110" s="940"/>
      <c r="AI110" s="940"/>
      <c r="AJ110" s="941"/>
      <c r="AK110" s="942">
        <v>1328144</v>
      </c>
      <c r="AL110" s="940"/>
      <c r="AM110" s="940"/>
      <c r="AN110" s="940"/>
      <c r="AO110" s="941"/>
      <c r="AP110" s="943">
        <v>14.8</v>
      </c>
      <c r="AQ110" s="944"/>
      <c r="AR110" s="944"/>
      <c r="AS110" s="944"/>
      <c r="AT110" s="945"/>
      <c r="AU110" s="979" t="s">
        <v>404</v>
      </c>
      <c r="AV110" s="980"/>
      <c r="AW110" s="980"/>
      <c r="AX110" s="980"/>
      <c r="AY110" s="980"/>
      <c r="AZ110" s="905" t="s">
        <v>405</v>
      </c>
      <c r="BA110" s="850"/>
      <c r="BB110" s="850"/>
      <c r="BC110" s="850"/>
      <c r="BD110" s="850"/>
      <c r="BE110" s="850"/>
      <c r="BF110" s="850"/>
      <c r="BG110" s="850"/>
      <c r="BH110" s="850"/>
      <c r="BI110" s="850"/>
      <c r="BJ110" s="850"/>
      <c r="BK110" s="850"/>
      <c r="BL110" s="850"/>
      <c r="BM110" s="850"/>
      <c r="BN110" s="850"/>
      <c r="BO110" s="850"/>
      <c r="BP110" s="851"/>
      <c r="BQ110" s="906">
        <v>12025542</v>
      </c>
      <c r="BR110" s="887"/>
      <c r="BS110" s="887"/>
      <c r="BT110" s="887"/>
      <c r="BU110" s="887"/>
      <c r="BV110" s="887">
        <v>13059081</v>
      </c>
      <c r="BW110" s="887"/>
      <c r="BX110" s="887"/>
      <c r="BY110" s="887"/>
      <c r="BZ110" s="887"/>
      <c r="CA110" s="887">
        <v>13900371</v>
      </c>
      <c r="CB110" s="887"/>
      <c r="CC110" s="887"/>
      <c r="CD110" s="887"/>
      <c r="CE110" s="887"/>
      <c r="CF110" s="911">
        <v>155.4</v>
      </c>
      <c r="CG110" s="912"/>
      <c r="CH110" s="912"/>
      <c r="CI110" s="912"/>
      <c r="CJ110" s="912"/>
      <c r="CK110" s="975" t="s">
        <v>406</v>
      </c>
      <c r="CL110" s="861"/>
      <c r="CM110" s="936" t="s">
        <v>407</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185</v>
      </c>
      <c r="DH110" s="887"/>
      <c r="DI110" s="887"/>
      <c r="DJ110" s="887"/>
      <c r="DK110" s="887"/>
      <c r="DL110" s="887" t="s">
        <v>181</v>
      </c>
      <c r="DM110" s="887"/>
      <c r="DN110" s="887"/>
      <c r="DO110" s="887"/>
      <c r="DP110" s="887"/>
      <c r="DQ110" s="887" t="s">
        <v>181</v>
      </c>
      <c r="DR110" s="887"/>
      <c r="DS110" s="887"/>
      <c r="DT110" s="887"/>
      <c r="DU110" s="887"/>
      <c r="DV110" s="888" t="s">
        <v>181</v>
      </c>
      <c r="DW110" s="888"/>
      <c r="DX110" s="888"/>
      <c r="DY110" s="888"/>
      <c r="DZ110" s="889"/>
    </row>
    <row r="111" spans="1:131" s="103" customFormat="1" ht="26.25" customHeight="1" x14ac:dyDescent="0.15">
      <c r="A111" s="816" t="s">
        <v>408</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181</v>
      </c>
      <c r="AB111" s="968"/>
      <c r="AC111" s="968"/>
      <c r="AD111" s="968"/>
      <c r="AE111" s="969"/>
      <c r="AF111" s="970" t="s">
        <v>181</v>
      </c>
      <c r="AG111" s="968"/>
      <c r="AH111" s="968"/>
      <c r="AI111" s="968"/>
      <c r="AJ111" s="969"/>
      <c r="AK111" s="970" t="s">
        <v>185</v>
      </c>
      <c r="AL111" s="968"/>
      <c r="AM111" s="968"/>
      <c r="AN111" s="968"/>
      <c r="AO111" s="969"/>
      <c r="AP111" s="971" t="s">
        <v>181</v>
      </c>
      <c r="AQ111" s="972"/>
      <c r="AR111" s="972"/>
      <c r="AS111" s="972"/>
      <c r="AT111" s="973"/>
      <c r="AU111" s="981"/>
      <c r="AV111" s="982"/>
      <c r="AW111" s="982"/>
      <c r="AX111" s="982"/>
      <c r="AY111" s="982"/>
      <c r="AZ111" s="857" t="s">
        <v>409</v>
      </c>
      <c r="BA111" s="792"/>
      <c r="BB111" s="792"/>
      <c r="BC111" s="792"/>
      <c r="BD111" s="792"/>
      <c r="BE111" s="792"/>
      <c r="BF111" s="792"/>
      <c r="BG111" s="792"/>
      <c r="BH111" s="792"/>
      <c r="BI111" s="792"/>
      <c r="BJ111" s="792"/>
      <c r="BK111" s="792"/>
      <c r="BL111" s="792"/>
      <c r="BM111" s="792"/>
      <c r="BN111" s="792"/>
      <c r="BO111" s="792"/>
      <c r="BP111" s="793"/>
      <c r="BQ111" s="858" t="s">
        <v>181</v>
      </c>
      <c r="BR111" s="859"/>
      <c r="BS111" s="859"/>
      <c r="BT111" s="859"/>
      <c r="BU111" s="859"/>
      <c r="BV111" s="859" t="s">
        <v>410</v>
      </c>
      <c r="BW111" s="859"/>
      <c r="BX111" s="859"/>
      <c r="BY111" s="859"/>
      <c r="BZ111" s="859"/>
      <c r="CA111" s="859" t="s">
        <v>181</v>
      </c>
      <c r="CB111" s="859"/>
      <c r="CC111" s="859"/>
      <c r="CD111" s="859"/>
      <c r="CE111" s="859"/>
      <c r="CF111" s="920" t="s">
        <v>181</v>
      </c>
      <c r="CG111" s="921"/>
      <c r="CH111" s="921"/>
      <c r="CI111" s="921"/>
      <c r="CJ111" s="921"/>
      <c r="CK111" s="976"/>
      <c r="CL111" s="863"/>
      <c r="CM111" s="866" t="s">
        <v>411</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58" t="s">
        <v>181</v>
      </c>
      <c r="DH111" s="859"/>
      <c r="DI111" s="859"/>
      <c r="DJ111" s="859"/>
      <c r="DK111" s="859"/>
      <c r="DL111" s="859" t="s">
        <v>181</v>
      </c>
      <c r="DM111" s="859"/>
      <c r="DN111" s="859"/>
      <c r="DO111" s="859"/>
      <c r="DP111" s="859"/>
      <c r="DQ111" s="859" t="s">
        <v>185</v>
      </c>
      <c r="DR111" s="859"/>
      <c r="DS111" s="859"/>
      <c r="DT111" s="859"/>
      <c r="DU111" s="859"/>
      <c r="DV111" s="836" t="s">
        <v>181</v>
      </c>
      <c r="DW111" s="836"/>
      <c r="DX111" s="836"/>
      <c r="DY111" s="836"/>
      <c r="DZ111" s="837"/>
    </row>
    <row r="112" spans="1:131" s="103" customFormat="1" ht="26.25" customHeight="1" x14ac:dyDescent="0.15">
      <c r="A112" s="961" t="s">
        <v>412</v>
      </c>
      <c r="B112" s="962"/>
      <c r="C112" s="792" t="s">
        <v>413</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185</v>
      </c>
      <c r="AB112" s="822"/>
      <c r="AC112" s="822"/>
      <c r="AD112" s="822"/>
      <c r="AE112" s="823"/>
      <c r="AF112" s="824" t="s">
        <v>181</v>
      </c>
      <c r="AG112" s="822"/>
      <c r="AH112" s="822"/>
      <c r="AI112" s="822"/>
      <c r="AJ112" s="823"/>
      <c r="AK112" s="824" t="s">
        <v>181</v>
      </c>
      <c r="AL112" s="822"/>
      <c r="AM112" s="822"/>
      <c r="AN112" s="822"/>
      <c r="AO112" s="823"/>
      <c r="AP112" s="869" t="s">
        <v>181</v>
      </c>
      <c r="AQ112" s="870"/>
      <c r="AR112" s="870"/>
      <c r="AS112" s="870"/>
      <c r="AT112" s="871"/>
      <c r="AU112" s="981"/>
      <c r="AV112" s="982"/>
      <c r="AW112" s="982"/>
      <c r="AX112" s="982"/>
      <c r="AY112" s="982"/>
      <c r="AZ112" s="857" t="s">
        <v>414</v>
      </c>
      <c r="BA112" s="792"/>
      <c r="BB112" s="792"/>
      <c r="BC112" s="792"/>
      <c r="BD112" s="792"/>
      <c r="BE112" s="792"/>
      <c r="BF112" s="792"/>
      <c r="BG112" s="792"/>
      <c r="BH112" s="792"/>
      <c r="BI112" s="792"/>
      <c r="BJ112" s="792"/>
      <c r="BK112" s="792"/>
      <c r="BL112" s="792"/>
      <c r="BM112" s="792"/>
      <c r="BN112" s="792"/>
      <c r="BO112" s="792"/>
      <c r="BP112" s="793"/>
      <c r="BQ112" s="858">
        <v>189737</v>
      </c>
      <c r="BR112" s="859"/>
      <c r="BS112" s="859"/>
      <c r="BT112" s="859"/>
      <c r="BU112" s="859"/>
      <c r="BV112" s="859">
        <v>203236</v>
      </c>
      <c r="BW112" s="859"/>
      <c r="BX112" s="859"/>
      <c r="BY112" s="859"/>
      <c r="BZ112" s="859"/>
      <c r="CA112" s="859">
        <v>219603</v>
      </c>
      <c r="CB112" s="859"/>
      <c r="CC112" s="859"/>
      <c r="CD112" s="859"/>
      <c r="CE112" s="859"/>
      <c r="CF112" s="920">
        <v>2.5</v>
      </c>
      <c r="CG112" s="921"/>
      <c r="CH112" s="921"/>
      <c r="CI112" s="921"/>
      <c r="CJ112" s="921"/>
      <c r="CK112" s="976"/>
      <c r="CL112" s="863"/>
      <c r="CM112" s="866" t="s">
        <v>415</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58" t="s">
        <v>181</v>
      </c>
      <c r="DH112" s="859"/>
      <c r="DI112" s="859"/>
      <c r="DJ112" s="859"/>
      <c r="DK112" s="859"/>
      <c r="DL112" s="859" t="s">
        <v>181</v>
      </c>
      <c r="DM112" s="859"/>
      <c r="DN112" s="859"/>
      <c r="DO112" s="859"/>
      <c r="DP112" s="859"/>
      <c r="DQ112" s="859" t="s">
        <v>181</v>
      </c>
      <c r="DR112" s="859"/>
      <c r="DS112" s="859"/>
      <c r="DT112" s="859"/>
      <c r="DU112" s="859"/>
      <c r="DV112" s="836" t="s">
        <v>181</v>
      </c>
      <c r="DW112" s="836"/>
      <c r="DX112" s="836"/>
      <c r="DY112" s="836"/>
      <c r="DZ112" s="837"/>
    </row>
    <row r="113" spans="1:130" s="103" customFormat="1" ht="26.25" customHeight="1" x14ac:dyDescent="0.15">
      <c r="A113" s="963"/>
      <c r="B113" s="964"/>
      <c r="C113" s="792" t="s">
        <v>416</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23274</v>
      </c>
      <c r="AB113" s="968"/>
      <c r="AC113" s="968"/>
      <c r="AD113" s="968"/>
      <c r="AE113" s="969"/>
      <c r="AF113" s="970">
        <v>13442</v>
      </c>
      <c r="AG113" s="968"/>
      <c r="AH113" s="968"/>
      <c r="AI113" s="968"/>
      <c r="AJ113" s="969"/>
      <c r="AK113" s="970">
        <v>16143</v>
      </c>
      <c r="AL113" s="968"/>
      <c r="AM113" s="968"/>
      <c r="AN113" s="968"/>
      <c r="AO113" s="969"/>
      <c r="AP113" s="971">
        <v>0.2</v>
      </c>
      <c r="AQ113" s="972"/>
      <c r="AR113" s="972"/>
      <c r="AS113" s="972"/>
      <c r="AT113" s="973"/>
      <c r="AU113" s="981"/>
      <c r="AV113" s="982"/>
      <c r="AW113" s="982"/>
      <c r="AX113" s="982"/>
      <c r="AY113" s="982"/>
      <c r="AZ113" s="857" t="s">
        <v>417</v>
      </c>
      <c r="BA113" s="792"/>
      <c r="BB113" s="792"/>
      <c r="BC113" s="792"/>
      <c r="BD113" s="792"/>
      <c r="BE113" s="792"/>
      <c r="BF113" s="792"/>
      <c r="BG113" s="792"/>
      <c r="BH113" s="792"/>
      <c r="BI113" s="792"/>
      <c r="BJ113" s="792"/>
      <c r="BK113" s="792"/>
      <c r="BL113" s="792"/>
      <c r="BM113" s="792"/>
      <c r="BN113" s="792"/>
      <c r="BO113" s="792"/>
      <c r="BP113" s="793"/>
      <c r="BQ113" s="858">
        <v>2419837</v>
      </c>
      <c r="BR113" s="859"/>
      <c r="BS113" s="859"/>
      <c r="BT113" s="859"/>
      <c r="BU113" s="859"/>
      <c r="BV113" s="859">
        <v>2244217</v>
      </c>
      <c r="BW113" s="859"/>
      <c r="BX113" s="859"/>
      <c r="BY113" s="859"/>
      <c r="BZ113" s="859"/>
      <c r="CA113" s="859">
        <v>2061775</v>
      </c>
      <c r="CB113" s="859"/>
      <c r="CC113" s="859"/>
      <c r="CD113" s="859"/>
      <c r="CE113" s="859"/>
      <c r="CF113" s="920">
        <v>23</v>
      </c>
      <c r="CG113" s="921"/>
      <c r="CH113" s="921"/>
      <c r="CI113" s="921"/>
      <c r="CJ113" s="921"/>
      <c r="CK113" s="976"/>
      <c r="CL113" s="863"/>
      <c r="CM113" s="866" t="s">
        <v>418</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185</v>
      </c>
      <c r="DH113" s="822"/>
      <c r="DI113" s="822"/>
      <c r="DJ113" s="822"/>
      <c r="DK113" s="823"/>
      <c r="DL113" s="824" t="s">
        <v>181</v>
      </c>
      <c r="DM113" s="822"/>
      <c r="DN113" s="822"/>
      <c r="DO113" s="822"/>
      <c r="DP113" s="823"/>
      <c r="DQ113" s="824" t="s">
        <v>181</v>
      </c>
      <c r="DR113" s="822"/>
      <c r="DS113" s="822"/>
      <c r="DT113" s="822"/>
      <c r="DU113" s="823"/>
      <c r="DV113" s="869" t="s">
        <v>181</v>
      </c>
      <c r="DW113" s="870"/>
      <c r="DX113" s="870"/>
      <c r="DY113" s="870"/>
      <c r="DZ113" s="871"/>
    </row>
    <row r="114" spans="1:130" s="103" customFormat="1" ht="26.25" customHeight="1" x14ac:dyDescent="0.15">
      <c r="A114" s="963"/>
      <c r="B114" s="964"/>
      <c r="C114" s="792" t="s">
        <v>419</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51856</v>
      </c>
      <c r="AB114" s="822"/>
      <c r="AC114" s="822"/>
      <c r="AD114" s="822"/>
      <c r="AE114" s="823"/>
      <c r="AF114" s="824">
        <v>144545</v>
      </c>
      <c r="AG114" s="822"/>
      <c r="AH114" s="822"/>
      <c r="AI114" s="822"/>
      <c r="AJ114" s="823"/>
      <c r="AK114" s="824">
        <v>156882</v>
      </c>
      <c r="AL114" s="822"/>
      <c r="AM114" s="822"/>
      <c r="AN114" s="822"/>
      <c r="AO114" s="823"/>
      <c r="AP114" s="869">
        <v>1.8</v>
      </c>
      <c r="AQ114" s="870"/>
      <c r="AR114" s="870"/>
      <c r="AS114" s="870"/>
      <c r="AT114" s="871"/>
      <c r="AU114" s="981"/>
      <c r="AV114" s="982"/>
      <c r="AW114" s="982"/>
      <c r="AX114" s="982"/>
      <c r="AY114" s="982"/>
      <c r="AZ114" s="857" t="s">
        <v>420</v>
      </c>
      <c r="BA114" s="792"/>
      <c r="BB114" s="792"/>
      <c r="BC114" s="792"/>
      <c r="BD114" s="792"/>
      <c r="BE114" s="792"/>
      <c r="BF114" s="792"/>
      <c r="BG114" s="792"/>
      <c r="BH114" s="792"/>
      <c r="BI114" s="792"/>
      <c r="BJ114" s="792"/>
      <c r="BK114" s="792"/>
      <c r="BL114" s="792"/>
      <c r="BM114" s="792"/>
      <c r="BN114" s="792"/>
      <c r="BO114" s="792"/>
      <c r="BP114" s="793"/>
      <c r="BQ114" s="858">
        <v>1037726</v>
      </c>
      <c r="BR114" s="859"/>
      <c r="BS114" s="859"/>
      <c r="BT114" s="859"/>
      <c r="BU114" s="859"/>
      <c r="BV114" s="859">
        <v>1066828</v>
      </c>
      <c r="BW114" s="859"/>
      <c r="BX114" s="859"/>
      <c r="BY114" s="859"/>
      <c r="BZ114" s="859"/>
      <c r="CA114" s="859">
        <v>1072449</v>
      </c>
      <c r="CB114" s="859"/>
      <c r="CC114" s="859"/>
      <c r="CD114" s="859"/>
      <c r="CE114" s="859"/>
      <c r="CF114" s="920">
        <v>12</v>
      </c>
      <c r="CG114" s="921"/>
      <c r="CH114" s="921"/>
      <c r="CI114" s="921"/>
      <c r="CJ114" s="921"/>
      <c r="CK114" s="976"/>
      <c r="CL114" s="863"/>
      <c r="CM114" s="866" t="s">
        <v>421</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181</v>
      </c>
      <c r="DH114" s="822"/>
      <c r="DI114" s="822"/>
      <c r="DJ114" s="822"/>
      <c r="DK114" s="823"/>
      <c r="DL114" s="824" t="s">
        <v>185</v>
      </c>
      <c r="DM114" s="822"/>
      <c r="DN114" s="822"/>
      <c r="DO114" s="822"/>
      <c r="DP114" s="823"/>
      <c r="DQ114" s="824" t="s">
        <v>185</v>
      </c>
      <c r="DR114" s="822"/>
      <c r="DS114" s="822"/>
      <c r="DT114" s="822"/>
      <c r="DU114" s="823"/>
      <c r="DV114" s="869" t="s">
        <v>181</v>
      </c>
      <c r="DW114" s="870"/>
      <c r="DX114" s="870"/>
      <c r="DY114" s="870"/>
      <c r="DZ114" s="871"/>
    </row>
    <row r="115" spans="1:130" s="103" customFormat="1" ht="26.25" customHeight="1" x14ac:dyDescent="0.15">
      <c r="A115" s="963"/>
      <c r="B115" s="964"/>
      <c r="C115" s="792" t="s">
        <v>422</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121979</v>
      </c>
      <c r="AB115" s="968"/>
      <c r="AC115" s="968"/>
      <c r="AD115" s="968"/>
      <c r="AE115" s="969"/>
      <c r="AF115" s="970">
        <v>233749</v>
      </c>
      <c r="AG115" s="968"/>
      <c r="AH115" s="968"/>
      <c r="AI115" s="968"/>
      <c r="AJ115" s="969"/>
      <c r="AK115" s="970">
        <v>242460</v>
      </c>
      <c r="AL115" s="968"/>
      <c r="AM115" s="968"/>
      <c r="AN115" s="968"/>
      <c r="AO115" s="969"/>
      <c r="AP115" s="971">
        <v>2.7</v>
      </c>
      <c r="AQ115" s="972"/>
      <c r="AR115" s="972"/>
      <c r="AS115" s="972"/>
      <c r="AT115" s="973"/>
      <c r="AU115" s="981"/>
      <c r="AV115" s="982"/>
      <c r="AW115" s="982"/>
      <c r="AX115" s="982"/>
      <c r="AY115" s="982"/>
      <c r="AZ115" s="857" t="s">
        <v>423</v>
      </c>
      <c r="BA115" s="792"/>
      <c r="BB115" s="792"/>
      <c r="BC115" s="792"/>
      <c r="BD115" s="792"/>
      <c r="BE115" s="792"/>
      <c r="BF115" s="792"/>
      <c r="BG115" s="792"/>
      <c r="BH115" s="792"/>
      <c r="BI115" s="792"/>
      <c r="BJ115" s="792"/>
      <c r="BK115" s="792"/>
      <c r="BL115" s="792"/>
      <c r="BM115" s="792"/>
      <c r="BN115" s="792"/>
      <c r="BO115" s="792"/>
      <c r="BP115" s="793"/>
      <c r="BQ115" s="858" t="s">
        <v>181</v>
      </c>
      <c r="BR115" s="859"/>
      <c r="BS115" s="859"/>
      <c r="BT115" s="859"/>
      <c r="BU115" s="859"/>
      <c r="BV115" s="859" t="s">
        <v>185</v>
      </c>
      <c r="BW115" s="859"/>
      <c r="BX115" s="859"/>
      <c r="BY115" s="859"/>
      <c r="BZ115" s="859"/>
      <c r="CA115" s="859" t="s">
        <v>181</v>
      </c>
      <c r="CB115" s="859"/>
      <c r="CC115" s="859"/>
      <c r="CD115" s="859"/>
      <c r="CE115" s="859"/>
      <c r="CF115" s="920" t="s">
        <v>185</v>
      </c>
      <c r="CG115" s="921"/>
      <c r="CH115" s="921"/>
      <c r="CI115" s="921"/>
      <c r="CJ115" s="921"/>
      <c r="CK115" s="976"/>
      <c r="CL115" s="863"/>
      <c r="CM115" s="857" t="s">
        <v>424</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181</v>
      </c>
      <c r="DH115" s="822"/>
      <c r="DI115" s="822"/>
      <c r="DJ115" s="822"/>
      <c r="DK115" s="823"/>
      <c r="DL115" s="824" t="s">
        <v>181</v>
      </c>
      <c r="DM115" s="822"/>
      <c r="DN115" s="822"/>
      <c r="DO115" s="822"/>
      <c r="DP115" s="823"/>
      <c r="DQ115" s="824" t="s">
        <v>181</v>
      </c>
      <c r="DR115" s="822"/>
      <c r="DS115" s="822"/>
      <c r="DT115" s="822"/>
      <c r="DU115" s="823"/>
      <c r="DV115" s="869" t="s">
        <v>181</v>
      </c>
      <c r="DW115" s="870"/>
      <c r="DX115" s="870"/>
      <c r="DY115" s="870"/>
      <c r="DZ115" s="871"/>
    </row>
    <row r="116" spans="1:130" s="103" customFormat="1" ht="26.25" customHeight="1" x14ac:dyDescent="0.15">
      <c r="A116" s="965"/>
      <c r="B116" s="966"/>
      <c r="C116" s="925" t="s">
        <v>425</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181</v>
      </c>
      <c r="AB116" s="822"/>
      <c r="AC116" s="822"/>
      <c r="AD116" s="822"/>
      <c r="AE116" s="823"/>
      <c r="AF116" s="824" t="s">
        <v>181</v>
      </c>
      <c r="AG116" s="822"/>
      <c r="AH116" s="822"/>
      <c r="AI116" s="822"/>
      <c r="AJ116" s="823"/>
      <c r="AK116" s="824" t="s">
        <v>185</v>
      </c>
      <c r="AL116" s="822"/>
      <c r="AM116" s="822"/>
      <c r="AN116" s="822"/>
      <c r="AO116" s="823"/>
      <c r="AP116" s="869" t="s">
        <v>181</v>
      </c>
      <c r="AQ116" s="870"/>
      <c r="AR116" s="870"/>
      <c r="AS116" s="870"/>
      <c r="AT116" s="871"/>
      <c r="AU116" s="981"/>
      <c r="AV116" s="982"/>
      <c r="AW116" s="982"/>
      <c r="AX116" s="982"/>
      <c r="AY116" s="982"/>
      <c r="AZ116" s="908" t="s">
        <v>426</v>
      </c>
      <c r="BA116" s="909"/>
      <c r="BB116" s="909"/>
      <c r="BC116" s="909"/>
      <c r="BD116" s="909"/>
      <c r="BE116" s="909"/>
      <c r="BF116" s="909"/>
      <c r="BG116" s="909"/>
      <c r="BH116" s="909"/>
      <c r="BI116" s="909"/>
      <c r="BJ116" s="909"/>
      <c r="BK116" s="909"/>
      <c r="BL116" s="909"/>
      <c r="BM116" s="909"/>
      <c r="BN116" s="909"/>
      <c r="BO116" s="909"/>
      <c r="BP116" s="910"/>
      <c r="BQ116" s="858" t="s">
        <v>181</v>
      </c>
      <c r="BR116" s="859"/>
      <c r="BS116" s="859"/>
      <c r="BT116" s="859"/>
      <c r="BU116" s="859"/>
      <c r="BV116" s="859" t="s">
        <v>185</v>
      </c>
      <c r="BW116" s="859"/>
      <c r="BX116" s="859"/>
      <c r="BY116" s="859"/>
      <c r="BZ116" s="859"/>
      <c r="CA116" s="859" t="s">
        <v>181</v>
      </c>
      <c r="CB116" s="859"/>
      <c r="CC116" s="859"/>
      <c r="CD116" s="859"/>
      <c r="CE116" s="859"/>
      <c r="CF116" s="920" t="s">
        <v>181</v>
      </c>
      <c r="CG116" s="921"/>
      <c r="CH116" s="921"/>
      <c r="CI116" s="921"/>
      <c r="CJ116" s="921"/>
      <c r="CK116" s="976"/>
      <c r="CL116" s="863"/>
      <c r="CM116" s="866" t="s">
        <v>427</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185</v>
      </c>
      <c r="DH116" s="822"/>
      <c r="DI116" s="822"/>
      <c r="DJ116" s="822"/>
      <c r="DK116" s="823"/>
      <c r="DL116" s="824" t="s">
        <v>181</v>
      </c>
      <c r="DM116" s="822"/>
      <c r="DN116" s="822"/>
      <c r="DO116" s="822"/>
      <c r="DP116" s="823"/>
      <c r="DQ116" s="824" t="s">
        <v>185</v>
      </c>
      <c r="DR116" s="822"/>
      <c r="DS116" s="822"/>
      <c r="DT116" s="822"/>
      <c r="DU116" s="823"/>
      <c r="DV116" s="869" t="s">
        <v>181</v>
      </c>
      <c r="DW116" s="870"/>
      <c r="DX116" s="870"/>
      <c r="DY116" s="870"/>
      <c r="DZ116" s="871"/>
    </row>
    <row r="117" spans="1:130" s="103" customFormat="1" ht="26.25" customHeight="1" x14ac:dyDescent="0.15">
      <c r="A117" s="946" t="s">
        <v>125</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428</v>
      </c>
      <c r="Z117" s="948"/>
      <c r="AA117" s="953">
        <v>1480075</v>
      </c>
      <c r="AB117" s="954"/>
      <c r="AC117" s="954"/>
      <c r="AD117" s="954"/>
      <c r="AE117" s="955"/>
      <c r="AF117" s="956">
        <v>1679761</v>
      </c>
      <c r="AG117" s="954"/>
      <c r="AH117" s="954"/>
      <c r="AI117" s="954"/>
      <c r="AJ117" s="955"/>
      <c r="AK117" s="956">
        <v>1743629</v>
      </c>
      <c r="AL117" s="954"/>
      <c r="AM117" s="954"/>
      <c r="AN117" s="954"/>
      <c r="AO117" s="955"/>
      <c r="AP117" s="957"/>
      <c r="AQ117" s="958"/>
      <c r="AR117" s="958"/>
      <c r="AS117" s="958"/>
      <c r="AT117" s="959"/>
      <c r="AU117" s="981"/>
      <c r="AV117" s="982"/>
      <c r="AW117" s="982"/>
      <c r="AX117" s="982"/>
      <c r="AY117" s="982"/>
      <c r="AZ117" s="908" t="s">
        <v>429</v>
      </c>
      <c r="BA117" s="909"/>
      <c r="BB117" s="909"/>
      <c r="BC117" s="909"/>
      <c r="BD117" s="909"/>
      <c r="BE117" s="909"/>
      <c r="BF117" s="909"/>
      <c r="BG117" s="909"/>
      <c r="BH117" s="909"/>
      <c r="BI117" s="909"/>
      <c r="BJ117" s="909"/>
      <c r="BK117" s="909"/>
      <c r="BL117" s="909"/>
      <c r="BM117" s="909"/>
      <c r="BN117" s="909"/>
      <c r="BO117" s="909"/>
      <c r="BP117" s="910"/>
      <c r="BQ117" s="858" t="s">
        <v>292</v>
      </c>
      <c r="BR117" s="859"/>
      <c r="BS117" s="859"/>
      <c r="BT117" s="859"/>
      <c r="BU117" s="859"/>
      <c r="BV117" s="859" t="s">
        <v>181</v>
      </c>
      <c r="BW117" s="859"/>
      <c r="BX117" s="859"/>
      <c r="BY117" s="859"/>
      <c r="BZ117" s="859"/>
      <c r="CA117" s="859" t="s">
        <v>292</v>
      </c>
      <c r="CB117" s="859"/>
      <c r="CC117" s="859"/>
      <c r="CD117" s="859"/>
      <c r="CE117" s="859"/>
      <c r="CF117" s="920" t="s">
        <v>292</v>
      </c>
      <c r="CG117" s="921"/>
      <c r="CH117" s="921"/>
      <c r="CI117" s="921"/>
      <c r="CJ117" s="921"/>
      <c r="CK117" s="976"/>
      <c r="CL117" s="863"/>
      <c r="CM117" s="866" t="s">
        <v>430</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181</v>
      </c>
      <c r="DH117" s="822"/>
      <c r="DI117" s="822"/>
      <c r="DJ117" s="822"/>
      <c r="DK117" s="823"/>
      <c r="DL117" s="824" t="s">
        <v>181</v>
      </c>
      <c r="DM117" s="822"/>
      <c r="DN117" s="822"/>
      <c r="DO117" s="822"/>
      <c r="DP117" s="823"/>
      <c r="DQ117" s="824" t="s">
        <v>292</v>
      </c>
      <c r="DR117" s="822"/>
      <c r="DS117" s="822"/>
      <c r="DT117" s="822"/>
      <c r="DU117" s="823"/>
      <c r="DV117" s="869" t="s">
        <v>292</v>
      </c>
      <c r="DW117" s="870"/>
      <c r="DX117" s="870"/>
      <c r="DY117" s="870"/>
      <c r="DZ117" s="871"/>
    </row>
    <row r="118" spans="1:130" s="103" customFormat="1" ht="26.25" customHeight="1" x14ac:dyDescent="0.15">
      <c r="A118" s="946" t="s">
        <v>402</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399</v>
      </c>
      <c r="AB118" s="947"/>
      <c r="AC118" s="947"/>
      <c r="AD118" s="947"/>
      <c r="AE118" s="948"/>
      <c r="AF118" s="949" t="s">
        <v>400</v>
      </c>
      <c r="AG118" s="947"/>
      <c r="AH118" s="947"/>
      <c r="AI118" s="947"/>
      <c r="AJ118" s="948"/>
      <c r="AK118" s="949" t="s">
        <v>254</v>
      </c>
      <c r="AL118" s="947"/>
      <c r="AM118" s="947"/>
      <c r="AN118" s="947"/>
      <c r="AO118" s="948"/>
      <c r="AP118" s="950" t="s">
        <v>401</v>
      </c>
      <c r="AQ118" s="951"/>
      <c r="AR118" s="951"/>
      <c r="AS118" s="951"/>
      <c r="AT118" s="952"/>
      <c r="AU118" s="981"/>
      <c r="AV118" s="982"/>
      <c r="AW118" s="982"/>
      <c r="AX118" s="982"/>
      <c r="AY118" s="982"/>
      <c r="AZ118" s="924" t="s">
        <v>431</v>
      </c>
      <c r="BA118" s="925"/>
      <c r="BB118" s="925"/>
      <c r="BC118" s="925"/>
      <c r="BD118" s="925"/>
      <c r="BE118" s="925"/>
      <c r="BF118" s="925"/>
      <c r="BG118" s="925"/>
      <c r="BH118" s="925"/>
      <c r="BI118" s="925"/>
      <c r="BJ118" s="925"/>
      <c r="BK118" s="925"/>
      <c r="BL118" s="925"/>
      <c r="BM118" s="925"/>
      <c r="BN118" s="925"/>
      <c r="BO118" s="925"/>
      <c r="BP118" s="926"/>
      <c r="BQ118" s="927" t="s">
        <v>266</v>
      </c>
      <c r="BR118" s="890"/>
      <c r="BS118" s="890"/>
      <c r="BT118" s="890"/>
      <c r="BU118" s="890"/>
      <c r="BV118" s="890" t="s">
        <v>181</v>
      </c>
      <c r="BW118" s="890"/>
      <c r="BX118" s="890"/>
      <c r="BY118" s="890"/>
      <c r="BZ118" s="890"/>
      <c r="CA118" s="890" t="s">
        <v>181</v>
      </c>
      <c r="CB118" s="890"/>
      <c r="CC118" s="890"/>
      <c r="CD118" s="890"/>
      <c r="CE118" s="890"/>
      <c r="CF118" s="920" t="s">
        <v>181</v>
      </c>
      <c r="CG118" s="921"/>
      <c r="CH118" s="921"/>
      <c r="CI118" s="921"/>
      <c r="CJ118" s="921"/>
      <c r="CK118" s="976"/>
      <c r="CL118" s="863"/>
      <c r="CM118" s="866" t="s">
        <v>432</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292</v>
      </c>
      <c r="DH118" s="822"/>
      <c r="DI118" s="822"/>
      <c r="DJ118" s="822"/>
      <c r="DK118" s="823"/>
      <c r="DL118" s="824" t="s">
        <v>292</v>
      </c>
      <c r="DM118" s="822"/>
      <c r="DN118" s="822"/>
      <c r="DO118" s="822"/>
      <c r="DP118" s="823"/>
      <c r="DQ118" s="824" t="s">
        <v>181</v>
      </c>
      <c r="DR118" s="822"/>
      <c r="DS118" s="822"/>
      <c r="DT118" s="822"/>
      <c r="DU118" s="823"/>
      <c r="DV118" s="869" t="s">
        <v>181</v>
      </c>
      <c r="DW118" s="870"/>
      <c r="DX118" s="870"/>
      <c r="DY118" s="870"/>
      <c r="DZ118" s="871"/>
    </row>
    <row r="119" spans="1:130" s="103" customFormat="1" ht="26.25" customHeight="1" x14ac:dyDescent="0.15">
      <c r="A119" s="860" t="s">
        <v>406</v>
      </c>
      <c r="B119" s="861"/>
      <c r="C119" s="936" t="s">
        <v>407</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266</v>
      </c>
      <c r="AB119" s="940"/>
      <c r="AC119" s="940"/>
      <c r="AD119" s="940"/>
      <c r="AE119" s="941"/>
      <c r="AF119" s="942" t="s">
        <v>181</v>
      </c>
      <c r="AG119" s="940"/>
      <c r="AH119" s="940"/>
      <c r="AI119" s="940"/>
      <c r="AJ119" s="941"/>
      <c r="AK119" s="942" t="s">
        <v>181</v>
      </c>
      <c r="AL119" s="940"/>
      <c r="AM119" s="940"/>
      <c r="AN119" s="940"/>
      <c r="AO119" s="941"/>
      <c r="AP119" s="943" t="s">
        <v>181</v>
      </c>
      <c r="AQ119" s="944"/>
      <c r="AR119" s="944"/>
      <c r="AS119" s="944"/>
      <c r="AT119" s="945"/>
      <c r="AU119" s="983"/>
      <c r="AV119" s="984"/>
      <c r="AW119" s="984"/>
      <c r="AX119" s="984"/>
      <c r="AY119" s="984"/>
      <c r="AZ119" s="134" t="s">
        <v>125</v>
      </c>
      <c r="BA119" s="134"/>
      <c r="BB119" s="134"/>
      <c r="BC119" s="134"/>
      <c r="BD119" s="134"/>
      <c r="BE119" s="134"/>
      <c r="BF119" s="134"/>
      <c r="BG119" s="134"/>
      <c r="BH119" s="134"/>
      <c r="BI119" s="134"/>
      <c r="BJ119" s="134"/>
      <c r="BK119" s="134"/>
      <c r="BL119" s="134"/>
      <c r="BM119" s="134"/>
      <c r="BN119" s="134"/>
      <c r="BO119" s="922" t="s">
        <v>433</v>
      </c>
      <c r="BP119" s="923"/>
      <c r="BQ119" s="927">
        <v>15672842</v>
      </c>
      <c r="BR119" s="890"/>
      <c r="BS119" s="890"/>
      <c r="BT119" s="890"/>
      <c r="BU119" s="890"/>
      <c r="BV119" s="890">
        <v>16573362</v>
      </c>
      <c r="BW119" s="890"/>
      <c r="BX119" s="890"/>
      <c r="BY119" s="890"/>
      <c r="BZ119" s="890"/>
      <c r="CA119" s="890">
        <v>17254198</v>
      </c>
      <c r="CB119" s="890"/>
      <c r="CC119" s="890"/>
      <c r="CD119" s="890"/>
      <c r="CE119" s="890"/>
      <c r="CF119" s="788"/>
      <c r="CG119" s="789"/>
      <c r="CH119" s="789"/>
      <c r="CI119" s="789"/>
      <c r="CJ119" s="879"/>
      <c r="CK119" s="977"/>
      <c r="CL119" s="865"/>
      <c r="CM119" s="883" t="s">
        <v>434</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t="s">
        <v>181</v>
      </c>
      <c r="DH119" s="805"/>
      <c r="DI119" s="805"/>
      <c r="DJ119" s="805"/>
      <c r="DK119" s="806"/>
      <c r="DL119" s="807" t="s">
        <v>185</v>
      </c>
      <c r="DM119" s="805"/>
      <c r="DN119" s="805"/>
      <c r="DO119" s="805"/>
      <c r="DP119" s="806"/>
      <c r="DQ119" s="807" t="s">
        <v>292</v>
      </c>
      <c r="DR119" s="805"/>
      <c r="DS119" s="805"/>
      <c r="DT119" s="805"/>
      <c r="DU119" s="806"/>
      <c r="DV119" s="893" t="s">
        <v>292</v>
      </c>
      <c r="DW119" s="894"/>
      <c r="DX119" s="894"/>
      <c r="DY119" s="894"/>
      <c r="DZ119" s="895"/>
    </row>
    <row r="120" spans="1:130" s="103" customFormat="1" ht="26.25" customHeight="1" x14ac:dyDescent="0.15">
      <c r="A120" s="862"/>
      <c r="B120" s="863"/>
      <c r="C120" s="866" t="s">
        <v>411</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181</v>
      </c>
      <c r="AB120" s="822"/>
      <c r="AC120" s="822"/>
      <c r="AD120" s="822"/>
      <c r="AE120" s="823"/>
      <c r="AF120" s="824" t="s">
        <v>181</v>
      </c>
      <c r="AG120" s="822"/>
      <c r="AH120" s="822"/>
      <c r="AI120" s="822"/>
      <c r="AJ120" s="823"/>
      <c r="AK120" s="824" t="s">
        <v>181</v>
      </c>
      <c r="AL120" s="822"/>
      <c r="AM120" s="822"/>
      <c r="AN120" s="822"/>
      <c r="AO120" s="823"/>
      <c r="AP120" s="869" t="s">
        <v>181</v>
      </c>
      <c r="AQ120" s="870"/>
      <c r="AR120" s="870"/>
      <c r="AS120" s="870"/>
      <c r="AT120" s="871"/>
      <c r="AU120" s="928" t="s">
        <v>435</v>
      </c>
      <c r="AV120" s="929"/>
      <c r="AW120" s="929"/>
      <c r="AX120" s="929"/>
      <c r="AY120" s="930"/>
      <c r="AZ120" s="905" t="s">
        <v>436</v>
      </c>
      <c r="BA120" s="850"/>
      <c r="BB120" s="850"/>
      <c r="BC120" s="850"/>
      <c r="BD120" s="850"/>
      <c r="BE120" s="850"/>
      <c r="BF120" s="850"/>
      <c r="BG120" s="850"/>
      <c r="BH120" s="850"/>
      <c r="BI120" s="850"/>
      <c r="BJ120" s="850"/>
      <c r="BK120" s="850"/>
      <c r="BL120" s="850"/>
      <c r="BM120" s="850"/>
      <c r="BN120" s="850"/>
      <c r="BO120" s="850"/>
      <c r="BP120" s="851"/>
      <c r="BQ120" s="906">
        <v>8382582</v>
      </c>
      <c r="BR120" s="887"/>
      <c r="BS120" s="887"/>
      <c r="BT120" s="887"/>
      <c r="BU120" s="887"/>
      <c r="BV120" s="887">
        <v>8138895</v>
      </c>
      <c r="BW120" s="887"/>
      <c r="BX120" s="887"/>
      <c r="BY120" s="887"/>
      <c r="BZ120" s="887"/>
      <c r="CA120" s="887">
        <v>6974217</v>
      </c>
      <c r="CB120" s="887"/>
      <c r="CC120" s="887"/>
      <c r="CD120" s="887"/>
      <c r="CE120" s="887"/>
      <c r="CF120" s="911">
        <v>77.900000000000006</v>
      </c>
      <c r="CG120" s="912"/>
      <c r="CH120" s="912"/>
      <c r="CI120" s="912"/>
      <c r="CJ120" s="912"/>
      <c r="CK120" s="913" t="s">
        <v>437</v>
      </c>
      <c r="CL120" s="897"/>
      <c r="CM120" s="897"/>
      <c r="CN120" s="897"/>
      <c r="CO120" s="898"/>
      <c r="CP120" s="917" t="s">
        <v>363</v>
      </c>
      <c r="CQ120" s="918"/>
      <c r="CR120" s="918"/>
      <c r="CS120" s="918"/>
      <c r="CT120" s="918"/>
      <c r="CU120" s="918"/>
      <c r="CV120" s="918"/>
      <c r="CW120" s="918"/>
      <c r="CX120" s="918"/>
      <c r="CY120" s="918"/>
      <c r="CZ120" s="918"/>
      <c r="DA120" s="918"/>
      <c r="DB120" s="918"/>
      <c r="DC120" s="918"/>
      <c r="DD120" s="918"/>
      <c r="DE120" s="918"/>
      <c r="DF120" s="919"/>
      <c r="DG120" s="906">
        <v>189737</v>
      </c>
      <c r="DH120" s="887"/>
      <c r="DI120" s="887"/>
      <c r="DJ120" s="887"/>
      <c r="DK120" s="887"/>
      <c r="DL120" s="887">
        <v>203236</v>
      </c>
      <c r="DM120" s="887"/>
      <c r="DN120" s="887"/>
      <c r="DO120" s="887"/>
      <c r="DP120" s="887"/>
      <c r="DQ120" s="887">
        <v>219603</v>
      </c>
      <c r="DR120" s="887"/>
      <c r="DS120" s="887"/>
      <c r="DT120" s="887"/>
      <c r="DU120" s="887"/>
      <c r="DV120" s="888">
        <v>2.5</v>
      </c>
      <c r="DW120" s="888"/>
      <c r="DX120" s="888"/>
      <c r="DY120" s="888"/>
      <c r="DZ120" s="889"/>
    </row>
    <row r="121" spans="1:130" s="103" customFormat="1" ht="26.25" customHeight="1" x14ac:dyDescent="0.15">
      <c r="A121" s="862"/>
      <c r="B121" s="863"/>
      <c r="C121" s="908" t="s">
        <v>438</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181</v>
      </c>
      <c r="AB121" s="822"/>
      <c r="AC121" s="822"/>
      <c r="AD121" s="822"/>
      <c r="AE121" s="823"/>
      <c r="AF121" s="824" t="s">
        <v>181</v>
      </c>
      <c r="AG121" s="822"/>
      <c r="AH121" s="822"/>
      <c r="AI121" s="822"/>
      <c r="AJ121" s="823"/>
      <c r="AK121" s="824" t="s">
        <v>181</v>
      </c>
      <c r="AL121" s="822"/>
      <c r="AM121" s="822"/>
      <c r="AN121" s="822"/>
      <c r="AO121" s="823"/>
      <c r="AP121" s="869" t="s">
        <v>181</v>
      </c>
      <c r="AQ121" s="870"/>
      <c r="AR121" s="870"/>
      <c r="AS121" s="870"/>
      <c r="AT121" s="871"/>
      <c r="AU121" s="931"/>
      <c r="AV121" s="932"/>
      <c r="AW121" s="932"/>
      <c r="AX121" s="932"/>
      <c r="AY121" s="933"/>
      <c r="AZ121" s="857" t="s">
        <v>439</v>
      </c>
      <c r="BA121" s="792"/>
      <c r="BB121" s="792"/>
      <c r="BC121" s="792"/>
      <c r="BD121" s="792"/>
      <c r="BE121" s="792"/>
      <c r="BF121" s="792"/>
      <c r="BG121" s="792"/>
      <c r="BH121" s="792"/>
      <c r="BI121" s="792"/>
      <c r="BJ121" s="792"/>
      <c r="BK121" s="792"/>
      <c r="BL121" s="792"/>
      <c r="BM121" s="792"/>
      <c r="BN121" s="792"/>
      <c r="BO121" s="792"/>
      <c r="BP121" s="793"/>
      <c r="BQ121" s="858" t="s">
        <v>181</v>
      </c>
      <c r="BR121" s="859"/>
      <c r="BS121" s="859"/>
      <c r="BT121" s="859"/>
      <c r="BU121" s="859"/>
      <c r="BV121" s="859" t="s">
        <v>181</v>
      </c>
      <c r="BW121" s="859"/>
      <c r="BX121" s="859"/>
      <c r="BY121" s="859"/>
      <c r="BZ121" s="859"/>
      <c r="CA121" s="859">
        <v>184907</v>
      </c>
      <c r="CB121" s="859"/>
      <c r="CC121" s="859"/>
      <c r="CD121" s="859"/>
      <c r="CE121" s="859"/>
      <c r="CF121" s="920">
        <v>2.1</v>
      </c>
      <c r="CG121" s="921"/>
      <c r="CH121" s="921"/>
      <c r="CI121" s="921"/>
      <c r="CJ121" s="921"/>
      <c r="CK121" s="914"/>
      <c r="CL121" s="900"/>
      <c r="CM121" s="900"/>
      <c r="CN121" s="900"/>
      <c r="CO121" s="901"/>
      <c r="CP121" s="880"/>
      <c r="CQ121" s="881"/>
      <c r="CR121" s="881"/>
      <c r="CS121" s="881"/>
      <c r="CT121" s="881"/>
      <c r="CU121" s="881"/>
      <c r="CV121" s="881"/>
      <c r="CW121" s="881"/>
      <c r="CX121" s="881"/>
      <c r="CY121" s="881"/>
      <c r="CZ121" s="881"/>
      <c r="DA121" s="881"/>
      <c r="DB121" s="881"/>
      <c r="DC121" s="881"/>
      <c r="DD121" s="881"/>
      <c r="DE121" s="881"/>
      <c r="DF121" s="882"/>
      <c r="DG121" s="858"/>
      <c r="DH121" s="859"/>
      <c r="DI121" s="859"/>
      <c r="DJ121" s="859"/>
      <c r="DK121" s="859"/>
      <c r="DL121" s="859"/>
      <c r="DM121" s="859"/>
      <c r="DN121" s="859"/>
      <c r="DO121" s="859"/>
      <c r="DP121" s="859"/>
      <c r="DQ121" s="859"/>
      <c r="DR121" s="859"/>
      <c r="DS121" s="859"/>
      <c r="DT121" s="859"/>
      <c r="DU121" s="859"/>
      <c r="DV121" s="836"/>
      <c r="DW121" s="836"/>
      <c r="DX121" s="836"/>
      <c r="DY121" s="836"/>
      <c r="DZ121" s="837"/>
    </row>
    <row r="122" spans="1:130" s="103" customFormat="1" ht="26.25" customHeight="1" x14ac:dyDescent="0.15">
      <c r="A122" s="862"/>
      <c r="B122" s="863"/>
      <c r="C122" s="866" t="s">
        <v>421</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181</v>
      </c>
      <c r="AB122" s="822"/>
      <c r="AC122" s="822"/>
      <c r="AD122" s="822"/>
      <c r="AE122" s="823"/>
      <c r="AF122" s="824" t="s">
        <v>181</v>
      </c>
      <c r="AG122" s="822"/>
      <c r="AH122" s="822"/>
      <c r="AI122" s="822"/>
      <c r="AJ122" s="823"/>
      <c r="AK122" s="824" t="s">
        <v>181</v>
      </c>
      <c r="AL122" s="822"/>
      <c r="AM122" s="822"/>
      <c r="AN122" s="822"/>
      <c r="AO122" s="823"/>
      <c r="AP122" s="869" t="s">
        <v>181</v>
      </c>
      <c r="AQ122" s="870"/>
      <c r="AR122" s="870"/>
      <c r="AS122" s="870"/>
      <c r="AT122" s="871"/>
      <c r="AU122" s="931"/>
      <c r="AV122" s="932"/>
      <c r="AW122" s="932"/>
      <c r="AX122" s="932"/>
      <c r="AY122" s="933"/>
      <c r="AZ122" s="924" t="s">
        <v>440</v>
      </c>
      <c r="BA122" s="925"/>
      <c r="BB122" s="925"/>
      <c r="BC122" s="925"/>
      <c r="BD122" s="925"/>
      <c r="BE122" s="925"/>
      <c r="BF122" s="925"/>
      <c r="BG122" s="925"/>
      <c r="BH122" s="925"/>
      <c r="BI122" s="925"/>
      <c r="BJ122" s="925"/>
      <c r="BK122" s="925"/>
      <c r="BL122" s="925"/>
      <c r="BM122" s="925"/>
      <c r="BN122" s="925"/>
      <c r="BO122" s="925"/>
      <c r="BP122" s="926"/>
      <c r="BQ122" s="927">
        <v>12454773</v>
      </c>
      <c r="BR122" s="890"/>
      <c r="BS122" s="890"/>
      <c r="BT122" s="890"/>
      <c r="BU122" s="890"/>
      <c r="BV122" s="890">
        <v>12375354</v>
      </c>
      <c r="BW122" s="890"/>
      <c r="BX122" s="890"/>
      <c r="BY122" s="890"/>
      <c r="BZ122" s="890"/>
      <c r="CA122" s="890">
        <v>13653736</v>
      </c>
      <c r="CB122" s="890"/>
      <c r="CC122" s="890"/>
      <c r="CD122" s="890"/>
      <c r="CE122" s="890"/>
      <c r="CF122" s="891">
        <v>152.6</v>
      </c>
      <c r="CG122" s="892"/>
      <c r="CH122" s="892"/>
      <c r="CI122" s="892"/>
      <c r="CJ122" s="892"/>
      <c r="CK122" s="914"/>
      <c r="CL122" s="900"/>
      <c r="CM122" s="900"/>
      <c r="CN122" s="900"/>
      <c r="CO122" s="901"/>
      <c r="CP122" s="880"/>
      <c r="CQ122" s="881"/>
      <c r="CR122" s="881"/>
      <c r="CS122" s="881"/>
      <c r="CT122" s="881"/>
      <c r="CU122" s="881"/>
      <c r="CV122" s="881"/>
      <c r="CW122" s="881"/>
      <c r="CX122" s="881"/>
      <c r="CY122" s="881"/>
      <c r="CZ122" s="881"/>
      <c r="DA122" s="881"/>
      <c r="DB122" s="881"/>
      <c r="DC122" s="881"/>
      <c r="DD122" s="881"/>
      <c r="DE122" s="881"/>
      <c r="DF122" s="882"/>
      <c r="DG122" s="858"/>
      <c r="DH122" s="859"/>
      <c r="DI122" s="859"/>
      <c r="DJ122" s="859"/>
      <c r="DK122" s="859"/>
      <c r="DL122" s="859"/>
      <c r="DM122" s="859"/>
      <c r="DN122" s="859"/>
      <c r="DO122" s="859"/>
      <c r="DP122" s="859"/>
      <c r="DQ122" s="859"/>
      <c r="DR122" s="859"/>
      <c r="DS122" s="859"/>
      <c r="DT122" s="859"/>
      <c r="DU122" s="859"/>
      <c r="DV122" s="836"/>
      <c r="DW122" s="836"/>
      <c r="DX122" s="836"/>
      <c r="DY122" s="836"/>
      <c r="DZ122" s="837"/>
    </row>
    <row r="123" spans="1:130" s="103" customFormat="1" ht="26.25" customHeight="1" x14ac:dyDescent="0.15">
      <c r="A123" s="862"/>
      <c r="B123" s="863"/>
      <c r="C123" s="866" t="s">
        <v>427</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181</v>
      </c>
      <c r="AB123" s="822"/>
      <c r="AC123" s="822"/>
      <c r="AD123" s="822"/>
      <c r="AE123" s="823"/>
      <c r="AF123" s="824" t="s">
        <v>181</v>
      </c>
      <c r="AG123" s="822"/>
      <c r="AH123" s="822"/>
      <c r="AI123" s="822"/>
      <c r="AJ123" s="823"/>
      <c r="AK123" s="824" t="s">
        <v>181</v>
      </c>
      <c r="AL123" s="822"/>
      <c r="AM123" s="822"/>
      <c r="AN123" s="822"/>
      <c r="AO123" s="823"/>
      <c r="AP123" s="869" t="s">
        <v>181</v>
      </c>
      <c r="AQ123" s="870"/>
      <c r="AR123" s="870"/>
      <c r="AS123" s="870"/>
      <c r="AT123" s="871"/>
      <c r="AU123" s="934"/>
      <c r="AV123" s="935"/>
      <c r="AW123" s="935"/>
      <c r="AX123" s="935"/>
      <c r="AY123" s="935"/>
      <c r="AZ123" s="134" t="s">
        <v>125</v>
      </c>
      <c r="BA123" s="134"/>
      <c r="BB123" s="134"/>
      <c r="BC123" s="134"/>
      <c r="BD123" s="134"/>
      <c r="BE123" s="134"/>
      <c r="BF123" s="134"/>
      <c r="BG123" s="134"/>
      <c r="BH123" s="134"/>
      <c r="BI123" s="134"/>
      <c r="BJ123" s="134"/>
      <c r="BK123" s="134"/>
      <c r="BL123" s="134"/>
      <c r="BM123" s="134"/>
      <c r="BN123" s="134"/>
      <c r="BO123" s="922" t="s">
        <v>441</v>
      </c>
      <c r="BP123" s="923"/>
      <c r="BQ123" s="877">
        <v>20837355</v>
      </c>
      <c r="BR123" s="878"/>
      <c r="BS123" s="878"/>
      <c r="BT123" s="878"/>
      <c r="BU123" s="878"/>
      <c r="BV123" s="878">
        <v>20514249</v>
      </c>
      <c r="BW123" s="878"/>
      <c r="BX123" s="878"/>
      <c r="BY123" s="878"/>
      <c r="BZ123" s="878"/>
      <c r="CA123" s="878">
        <v>20812860</v>
      </c>
      <c r="CB123" s="878"/>
      <c r="CC123" s="878"/>
      <c r="CD123" s="878"/>
      <c r="CE123" s="878"/>
      <c r="CF123" s="788"/>
      <c r="CG123" s="789"/>
      <c r="CH123" s="789"/>
      <c r="CI123" s="789"/>
      <c r="CJ123" s="879"/>
      <c r="CK123" s="914"/>
      <c r="CL123" s="900"/>
      <c r="CM123" s="900"/>
      <c r="CN123" s="900"/>
      <c r="CO123" s="901"/>
      <c r="CP123" s="880"/>
      <c r="CQ123" s="881"/>
      <c r="CR123" s="881"/>
      <c r="CS123" s="881"/>
      <c r="CT123" s="881"/>
      <c r="CU123" s="881"/>
      <c r="CV123" s="881"/>
      <c r="CW123" s="881"/>
      <c r="CX123" s="881"/>
      <c r="CY123" s="881"/>
      <c r="CZ123" s="881"/>
      <c r="DA123" s="881"/>
      <c r="DB123" s="881"/>
      <c r="DC123" s="881"/>
      <c r="DD123" s="881"/>
      <c r="DE123" s="881"/>
      <c r="DF123" s="882"/>
      <c r="DG123" s="821"/>
      <c r="DH123" s="822"/>
      <c r="DI123" s="822"/>
      <c r="DJ123" s="822"/>
      <c r="DK123" s="823"/>
      <c r="DL123" s="824"/>
      <c r="DM123" s="822"/>
      <c r="DN123" s="822"/>
      <c r="DO123" s="822"/>
      <c r="DP123" s="823"/>
      <c r="DQ123" s="824"/>
      <c r="DR123" s="822"/>
      <c r="DS123" s="822"/>
      <c r="DT123" s="822"/>
      <c r="DU123" s="823"/>
      <c r="DV123" s="869"/>
      <c r="DW123" s="870"/>
      <c r="DX123" s="870"/>
      <c r="DY123" s="870"/>
      <c r="DZ123" s="871"/>
    </row>
    <row r="124" spans="1:130" s="103" customFormat="1" ht="26.25" customHeight="1" thickBot="1" x14ac:dyDescent="0.2">
      <c r="A124" s="862"/>
      <c r="B124" s="863"/>
      <c r="C124" s="866" t="s">
        <v>430</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181</v>
      </c>
      <c r="AB124" s="822"/>
      <c r="AC124" s="822"/>
      <c r="AD124" s="822"/>
      <c r="AE124" s="823"/>
      <c r="AF124" s="824" t="s">
        <v>181</v>
      </c>
      <c r="AG124" s="822"/>
      <c r="AH124" s="822"/>
      <c r="AI124" s="822"/>
      <c r="AJ124" s="823"/>
      <c r="AK124" s="824" t="s">
        <v>181</v>
      </c>
      <c r="AL124" s="822"/>
      <c r="AM124" s="822"/>
      <c r="AN124" s="822"/>
      <c r="AO124" s="823"/>
      <c r="AP124" s="869" t="s">
        <v>181</v>
      </c>
      <c r="AQ124" s="870"/>
      <c r="AR124" s="870"/>
      <c r="AS124" s="870"/>
      <c r="AT124" s="871"/>
      <c r="AU124" s="872" t="s">
        <v>442</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181</v>
      </c>
      <c r="BR124" s="876"/>
      <c r="BS124" s="876"/>
      <c r="BT124" s="876"/>
      <c r="BU124" s="876"/>
      <c r="BV124" s="876" t="s">
        <v>181</v>
      </c>
      <c r="BW124" s="876"/>
      <c r="BX124" s="876"/>
      <c r="BY124" s="876"/>
      <c r="BZ124" s="876"/>
      <c r="CA124" s="876" t="s">
        <v>181</v>
      </c>
      <c r="CB124" s="876"/>
      <c r="CC124" s="876"/>
      <c r="CD124" s="876"/>
      <c r="CE124" s="876"/>
      <c r="CF124" s="766"/>
      <c r="CG124" s="767"/>
      <c r="CH124" s="767"/>
      <c r="CI124" s="767"/>
      <c r="CJ124" s="907"/>
      <c r="CK124" s="915"/>
      <c r="CL124" s="915"/>
      <c r="CM124" s="915"/>
      <c r="CN124" s="915"/>
      <c r="CO124" s="916"/>
      <c r="CP124" s="880" t="s">
        <v>443</v>
      </c>
      <c r="CQ124" s="881"/>
      <c r="CR124" s="881"/>
      <c r="CS124" s="881"/>
      <c r="CT124" s="881"/>
      <c r="CU124" s="881"/>
      <c r="CV124" s="881"/>
      <c r="CW124" s="881"/>
      <c r="CX124" s="881"/>
      <c r="CY124" s="881"/>
      <c r="CZ124" s="881"/>
      <c r="DA124" s="881"/>
      <c r="DB124" s="881"/>
      <c r="DC124" s="881"/>
      <c r="DD124" s="881"/>
      <c r="DE124" s="881"/>
      <c r="DF124" s="882"/>
      <c r="DG124" s="804" t="s">
        <v>181</v>
      </c>
      <c r="DH124" s="805"/>
      <c r="DI124" s="805"/>
      <c r="DJ124" s="805"/>
      <c r="DK124" s="806"/>
      <c r="DL124" s="807" t="s">
        <v>292</v>
      </c>
      <c r="DM124" s="805"/>
      <c r="DN124" s="805"/>
      <c r="DO124" s="805"/>
      <c r="DP124" s="806"/>
      <c r="DQ124" s="807" t="s">
        <v>181</v>
      </c>
      <c r="DR124" s="805"/>
      <c r="DS124" s="805"/>
      <c r="DT124" s="805"/>
      <c r="DU124" s="806"/>
      <c r="DV124" s="893" t="s">
        <v>181</v>
      </c>
      <c r="DW124" s="894"/>
      <c r="DX124" s="894"/>
      <c r="DY124" s="894"/>
      <c r="DZ124" s="895"/>
    </row>
    <row r="125" spans="1:130" s="103" customFormat="1" ht="26.25" customHeight="1" x14ac:dyDescent="0.15">
      <c r="A125" s="862"/>
      <c r="B125" s="863"/>
      <c r="C125" s="866" t="s">
        <v>432</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181</v>
      </c>
      <c r="AB125" s="822"/>
      <c r="AC125" s="822"/>
      <c r="AD125" s="822"/>
      <c r="AE125" s="823"/>
      <c r="AF125" s="824" t="s">
        <v>181</v>
      </c>
      <c r="AG125" s="822"/>
      <c r="AH125" s="822"/>
      <c r="AI125" s="822"/>
      <c r="AJ125" s="823"/>
      <c r="AK125" s="824" t="s">
        <v>181</v>
      </c>
      <c r="AL125" s="822"/>
      <c r="AM125" s="822"/>
      <c r="AN125" s="822"/>
      <c r="AO125" s="823"/>
      <c r="AP125" s="869" t="s">
        <v>181</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444</v>
      </c>
      <c r="CL125" s="897"/>
      <c r="CM125" s="897"/>
      <c r="CN125" s="897"/>
      <c r="CO125" s="898"/>
      <c r="CP125" s="905" t="s">
        <v>445</v>
      </c>
      <c r="CQ125" s="850"/>
      <c r="CR125" s="850"/>
      <c r="CS125" s="850"/>
      <c r="CT125" s="850"/>
      <c r="CU125" s="850"/>
      <c r="CV125" s="850"/>
      <c r="CW125" s="850"/>
      <c r="CX125" s="850"/>
      <c r="CY125" s="850"/>
      <c r="CZ125" s="850"/>
      <c r="DA125" s="850"/>
      <c r="DB125" s="850"/>
      <c r="DC125" s="850"/>
      <c r="DD125" s="850"/>
      <c r="DE125" s="850"/>
      <c r="DF125" s="851"/>
      <c r="DG125" s="906" t="s">
        <v>181</v>
      </c>
      <c r="DH125" s="887"/>
      <c r="DI125" s="887"/>
      <c r="DJ125" s="887"/>
      <c r="DK125" s="887"/>
      <c r="DL125" s="887" t="s">
        <v>181</v>
      </c>
      <c r="DM125" s="887"/>
      <c r="DN125" s="887"/>
      <c r="DO125" s="887"/>
      <c r="DP125" s="887"/>
      <c r="DQ125" s="887" t="s">
        <v>181</v>
      </c>
      <c r="DR125" s="887"/>
      <c r="DS125" s="887"/>
      <c r="DT125" s="887"/>
      <c r="DU125" s="887"/>
      <c r="DV125" s="888" t="s">
        <v>181</v>
      </c>
      <c r="DW125" s="888"/>
      <c r="DX125" s="888"/>
      <c r="DY125" s="888"/>
      <c r="DZ125" s="889"/>
    </row>
    <row r="126" spans="1:130" s="103" customFormat="1" ht="26.25" customHeight="1" thickBot="1" x14ac:dyDescent="0.2">
      <c r="A126" s="862"/>
      <c r="B126" s="863"/>
      <c r="C126" s="866" t="s">
        <v>434</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v>957</v>
      </c>
      <c r="AB126" s="822"/>
      <c r="AC126" s="822"/>
      <c r="AD126" s="822"/>
      <c r="AE126" s="823"/>
      <c r="AF126" s="824">
        <v>957</v>
      </c>
      <c r="AG126" s="822"/>
      <c r="AH126" s="822"/>
      <c r="AI126" s="822"/>
      <c r="AJ126" s="823"/>
      <c r="AK126" s="824">
        <v>954</v>
      </c>
      <c r="AL126" s="822"/>
      <c r="AM126" s="822"/>
      <c r="AN126" s="822"/>
      <c r="AO126" s="823"/>
      <c r="AP126" s="869">
        <v>0</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7" t="s">
        <v>446</v>
      </c>
      <c r="CQ126" s="792"/>
      <c r="CR126" s="792"/>
      <c r="CS126" s="792"/>
      <c r="CT126" s="792"/>
      <c r="CU126" s="792"/>
      <c r="CV126" s="792"/>
      <c r="CW126" s="792"/>
      <c r="CX126" s="792"/>
      <c r="CY126" s="792"/>
      <c r="CZ126" s="792"/>
      <c r="DA126" s="792"/>
      <c r="DB126" s="792"/>
      <c r="DC126" s="792"/>
      <c r="DD126" s="792"/>
      <c r="DE126" s="792"/>
      <c r="DF126" s="793"/>
      <c r="DG126" s="858" t="s">
        <v>181</v>
      </c>
      <c r="DH126" s="859"/>
      <c r="DI126" s="859"/>
      <c r="DJ126" s="859"/>
      <c r="DK126" s="859"/>
      <c r="DL126" s="859" t="s">
        <v>181</v>
      </c>
      <c r="DM126" s="859"/>
      <c r="DN126" s="859"/>
      <c r="DO126" s="859"/>
      <c r="DP126" s="859"/>
      <c r="DQ126" s="859" t="s">
        <v>181</v>
      </c>
      <c r="DR126" s="859"/>
      <c r="DS126" s="859"/>
      <c r="DT126" s="859"/>
      <c r="DU126" s="859"/>
      <c r="DV126" s="836" t="s">
        <v>181</v>
      </c>
      <c r="DW126" s="836"/>
      <c r="DX126" s="836"/>
      <c r="DY126" s="836"/>
      <c r="DZ126" s="837"/>
    </row>
    <row r="127" spans="1:130" s="103" customFormat="1" ht="26.25" customHeight="1" x14ac:dyDescent="0.15">
      <c r="A127" s="864"/>
      <c r="B127" s="865"/>
      <c r="C127" s="883" t="s">
        <v>447</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v>121022</v>
      </c>
      <c r="AB127" s="822"/>
      <c r="AC127" s="822"/>
      <c r="AD127" s="822"/>
      <c r="AE127" s="823"/>
      <c r="AF127" s="824">
        <v>232792</v>
      </c>
      <c r="AG127" s="822"/>
      <c r="AH127" s="822"/>
      <c r="AI127" s="822"/>
      <c r="AJ127" s="823"/>
      <c r="AK127" s="824">
        <v>241506</v>
      </c>
      <c r="AL127" s="822"/>
      <c r="AM127" s="822"/>
      <c r="AN127" s="822"/>
      <c r="AO127" s="823"/>
      <c r="AP127" s="869">
        <v>2.7</v>
      </c>
      <c r="AQ127" s="870"/>
      <c r="AR127" s="870"/>
      <c r="AS127" s="870"/>
      <c r="AT127" s="871"/>
      <c r="AU127" s="139"/>
      <c r="AV127" s="139"/>
      <c r="AW127" s="139"/>
      <c r="AX127" s="886" t="s">
        <v>448</v>
      </c>
      <c r="AY127" s="854"/>
      <c r="AZ127" s="854"/>
      <c r="BA127" s="854"/>
      <c r="BB127" s="854"/>
      <c r="BC127" s="854"/>
      <c r="BD127" s="854"/>
      <c r="BE127" s="855"/>
      <c r="BF127" s="853" t="s">
        <v>449</v>
      </c>
      <c r="BG127" s="854"/>
      <c r="BH127" s="854"/>
      <c r="BI127" s="854"/>
      <c r="BJ127" s="854"/>
      <c r="BK127" s="854"/>
      <c r="BL127" s="855"/>
      <c r="BM127" s="853" t="s">
        <v>450</v>
      </c>
      <c r="BN127" s="854"/>
      <c r="BO127" s="854"/>
      <c r="BP127" s="854"/>
      <c r="BQ127" s="854"/>
      <c r="BR127" s="854"/>
      <c r="BS127" s="855"/>
      <c r="BT127" s="853" t="s">
        <v>451</v>
      </c>
      <c r="BU127" s="854"/>
      <c r="BV127" s="854"/>
      <c r="BW127" s="854"/>
      <c r="BX127" s="854"/>
      <c r="BY127" s="854"/>
      <c r="BZ127" s="856"/>
      <c r="CA127" s="139"/>
      <c r="CB127" s="139"/>
      <c r="CC127" s="139"/>
      <c r="CD127" s="140"/>
      <c r="CE127" s="140"/>
      <c r="CF127" s="140"/>
      <c r="CG127" s="137"/>
      <c r="CH127" s="137"/>
      <c r="CI127" s="137"/>
      <c r="CJ127" s="138"/>
      <c r="CK127" s="899"/>
      <c r="CL127" s="900"/>
      <c r="CM127" s="900"/>
      <c r="CN127" s="900"/>
      <c r="CO127" s="901"/>
      <c r="CP127" s="857" t="s">
        <v>452</v>
      </c>
      <c r="CQ127" s="792"/>
      <c r="CR127" s="792"/>
      <c r="CS127" s="792"/>
      <c r="CT127" s="792"/>
      <c r="CU127" s="792"/>
      <c r="CV127" s="792"/>
      <c r="CW127" s="792"/>
      <c r="CX127" s="792"/>
      <c r="CY127" s="792"/>
      <c r="CZ127" s="792"/>
      <c r="DA127" s="792"/>
      <c r="DB127" s="792"/>
      <c r="DC127" s="792"/>
      <c r="DD127" s="792"/>
      <c r="DE127" s="792"/>
      <c r="DF127" s="793"/>
      <c r="DG127" s="858" t="s">
        <v>181</v>
      </c>
      <c r="DH127" s="859"/>
      <c r="DI127" s="859"/>
      <c r="DJ127" s="859"/>
      <c r="DK127" s="859"/>
      <c r="DL127" s="859" t="s">
        <v>181</v>
      </c>
      <c r="DM127" s="859"/>
      <c r="DN127" s="859"/>
      <c r="DO127" s="859"/>
      <c r="DP127" s="859"/>
      <c r="DQ127" s="859" t="s">
        <v>181</v>
      </c>
      <c r="DR127" s="859"/>
      <c r="DS127" s="859"/>
      <c r="DT127" s="859"/>
      <c r="DU127" s="859"/>
      <c r="DV127" s="836" t="s">
        <v>181</v>
      </c>
      <c r="DW127" s="836"/>
      <c r="DX127" s="836"/>
      <c r="DY127" s="836"/>
      <c r="DZ127" s="837"/>
    </row>
    <row r="128" spans="1:130" s="103" customFormat="1" ht="26.25" customHeight="1" thickBot="1" x14ac:dyDescent="0.2">
      <c r="A128" s="838" t="s">
        <v>453</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454</v>
      </c>
      <c r="X128" s="840"/>
      <c r="Y128" s="840"/>
      <c r="Z128" s="841"/>
      <c r="AA128" s="842" t="s">
        <v>181</v>
      </c>
      <c r="AB128" s="843"/>
      <c r="AC128" s="843"/>
      <c r="AD128" s="843"/>
      <c r="AE128" s="844"/>
      <c r="AF128" s="845">
        <v>335</v>
      </c>
      <c r="AG128" s="843"/>
      <c r="AH128" s="843"/>
      <c r="AI128" s="843"/>
      <c r="AJ128" s="844"/>
      <c r="AK128" s="845">
        <v>369</v>
      </c>
      <c r="AL128" s="843"/>
      <c r="AM128" s="843"/>
      <c r="AN128" s="843"/>
      <c r="AO128" s="844"/>
      <c r="AP128" s="846"/>
      <c r="AQ128" s="847"/>
      <c r="AR128" s="847"/>
      <c r="AS128" s="847"/>
      <c r="AT128" s="848"/>
      <c r="AU128" s="139"/>
      <c r="AV128" s="139"/>
      <c r="AW128" s="139"/>
      <c r="AX128" s="849" t="s">
        <v>455</v>
      </c>
      <c r="AY128" s="850"/>
      <c r="AZ128" s="850"/>
      <c r="BA128" s="850"/>
      <c r="BB128" s="850"/>
      <c r="BC128" s="850"/>
      <c r="BD128" s="850"/>
      <c r="BE128" s="851"/>
      <c r="BF128" s="828" t="s">
        <v>181</v>
      </c>
      <c r="BG128" s="829"/>
      <c r="BH128" s="829"/>
      <c r="BI128" s="829"/>
      <c r="BJ128" s="829"/>
      <c r="BK128" s="829"/>
      <c r="BL128" s="852"/>
      <c r="BM128" s="828">
        <v>13.34</v>
      </c>
      <c r="BN128" s="829"/>
      <c r="BO128" s="829"/>
      <c r="BP128" s="829"/>
      <c r="BQ128" s="829"/>
      <c r="BR128" s="829"/>
      <c r="BS128" s="852"/>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1" t="s">
        <v>456</v>
      </c>
      <c r="CQ128" s="770"/>
      <c r="CR128" s="770"/>
      <c r="CS128" s="770"/>
      <c r="CT128" s="770"/>
      <c r="CU128" s="770"/>
      <c r="CV128" s="770"/>
      <c r="CW128" s="770"/>
      <c r="CX128" s="770"/>
      <c r="CY128" s="770"/>
      <c r="CZ128" s="770"/>
      <c r="DA128" s="770"/>
      <c r="DB128" s="770"/>
      <c r="DC128" s="770"/>
      <c r="DD128" s="770"/>
      <c r="DE128" s="770"/>
      <c r="DF128" s="771"/>
      <c r="DG128" s="832" t="s">
        <v>181</v>
      </c>
      <c r="DH128" s="833"/>
      <c r="DI128" s="833"/>
      <c r="DJ128" s="833"/>
      <c r="DK128" s="833"/>
      <c r="DL128" s="833" t="s">
        <v>181</v>
      </c>
      <c r="DM128" s="833"/>
      <c r="DN128" s="833"/>
      <c r="DO128" s="833"/>
      <c r="DP128" s="833"/>
      <c r="DQ128" s="833" t="s">
        <v>181</v>
      </c>
      <c r="DR128" s="833"/>
      <c r="DS128" s="833"/>
      <c r="DT128" s="833"/>
      <c r="DU128" s="833"/>
      <c r="DV128" s="834" t="s">
        <v>181</v>
      </c>
      <c r="DW128" s="834"/>
      <c r="DX128" s="834"/>
      <c r="DY128" s="834"/>
      <c r="DZ128" s="835"/>
    </row>
    <row r="129" spans="1:131" s="103" customFormat="1" ht="26.25" customHeight="1" x14ac:dyDescent="0.15">
      <c r="A129" s="816" t="s">
        <v>46</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457</v>
      </c>
      <c r="X129" s="819"/>
      <c r="Y129" s="819"/>
      <c r="Z129" s="820"/>
      <c r="AA129" s="821">
        <v>9048805</v>
      </c>
      <c r="AB129" s="822"/>
      <c r="AC129" s="822"/>
      <c r="AD129" s="822"/>
      <c r="AE129" s="823"/>
      <c r="AF129" s="824">
        <v>9671802</v>
      </c>
      <c r="AG129" s="822"/>
      <c r="AH129" s="822"/>
      <c r="AI129" s="822"/>
      <c r="AJ129" s="823"/>
      <c r="AK129" s="824">
        <v>9973192</v>
      </c>
      <c r="AL129" s="822"/>
      <c r="AM129" s="822"/>
      <c r="AN129" s="822"/>
      <c r="AO129" s="823"/>
      <c r="AP129" s="825"/>
      <c r="AQ129" s="826"/>
      <c r="AR129" s="826"/>
      <c r="AS129" s="826"/>
      <c r="AT129" s="827"/>
      <c r="AU129" s="141"/>
      <c r="AV129" s="141"/>
      <c r="AW129" s="141"/>
      <c r="AX129" s="791" t="s">
        <v>458</v>
      </c>
      <c r="AY129" s="792"/>
      <c r="AZ129" s="792"/>
      <c r="BA129" s="792"/>
      <c r="BB129" s="792"/>
      <c r="BC129" s="792"/>
      <c r="BD129" s="792"/>
      <c r="BE129" s="793"/>
      <c r="BF129" s="811" t="s">
        <v>181</v>
      </c>
      <c r="BG129" s="812"/>
      <c r="BH129" s="812"/>
      <c r="BI129" s="812"/>
      <c r="BJ129" s="812"/>
      <c r="BK129" s="812"/>
      <c r="BL129" s="813"/>
      <c r="BM129" s="811">
        <v>18.34</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459</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460</v>
      </c>
      <c r="X130" s="819"/>
      <c r="Y130" s="819"/>
      <c r="Z130" s="820"/>
      <c r="AA130" s="821">
        <v>1064580</v>
      </c>
      <c r="AB130" s="822"/>
      <c r="AC130" s="822"/>
      <c r="AD130" s="822"/>
      <c r="AE130" s="823"/>
      <c r="AF130" s="824">
        <v>1045023</v>
      </c>
      <c r="AG130" s="822"/>
      <c r="AH130" s="822"/>
      <c r="AI130" s="822"/>
      <c r="AJ130" s="823"/>
      <c r="AK130" s="824">
        <v>1025694</v>
      </c>
      <c r="AL130" s="822"/>
      <c r="AM130" s="822"/>
      <c r="AN130" s="822"/>
      <c r="AO130" s="823"/>
      <c r="AP130" s="825"/>
      <c r="AQ130" s="826"/>
      <c r="AR130" s="826"/>
      <c r="AS130" s="826"/>
      <c r="AT130" s="827"/>
      <c r="AU130" s="141"/>
      <c r="AV130" s="141"/>
      <c r="AW130" s="141"/>
      <c r="AX130" s="791" t="s">
        <v>461</v>
      </c>
      <c r="AY130" s="792"/>
      <c r="AZ130" s="792"/>
      <c r="BA130" s="792"/>
      <c r="BB130" s="792"/>
      <c r="BC130" s="792"/>
      <c r="BD130" s="792"/>
      <c r="BE130" s="793"/>
      <c r="BF130" s="794">
        <v>6.8</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462</v>
      </c>
      <c r="X131" s="802"/>
      <c r="Y131" s="802"/>
      <c r="Z131" s="803"/>
      <c r="AA131" s="804">
        <v>7984225</v>
      </c>
      <c r="AB131" s="805"/>
      <c r="AC131" s="805"/>
      <c r="AD131" s="805"/>
      <c r="AE131" s="806"/>
      <c r="AF131" s="807">
        <v>8626779</v>
      </c>
      <c r="AG131" s="805"/>
      <c r="AH131" s="805"/>
      <c r="AI131" s="805"/>
      <c r="AJ131" s="806"/>
      <c r="AK131" s="807">
        <v>8947498</v>
      </c>
      <c r="AL131" s="805"/>
      <c r="AM131" s="805"/>
      <c r="AN131" s="805"/>
      <c r="AO131" s="806"/>
      <c r="AP131" s="808"/>
      <c r="AQ131" s="809"/>
      <c r="AR131" s="809"/>
      <c r="AS131" s="809"/>
      <c r="AT131" s="810"/>
      <c r="AU131" s="141"/>
      <c r="AV131" s="141"/>
      <c r="AW131" s="141"/>
      <c r="AX131" s="769" t="s">
        <v>463</v>
      </c>
      <c r="AY131" s="770"/>
      <c r="AZ131" s="770"/>
      <c r="BA131" s="770"/>
      <c r="BB131" s="770"/>
      <c r="BC131" s="770"/>
      <c r="BD131" s="770"/>
      <c r="BE131" s="771"/>
      <c r="BF131" s="772" t="s">
        <v>181</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464</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465</v>
      </c>
      <c r="W132" s="782"/>
      <c r="X132" s="782"/>
      <c r="Y132" s="782"/>
      <c r="Z132" s="783"/>
      <c r="AA132" s="784">
        <v>5.2039490370000001</v>
      </c>
      <c r="AB132" s="785"/>
      <c r="AC132" s="785"/>
      <c r="AD132" s="785"/>
      <c r="AE132" s="786"/>
      <c r="AF132" s="787">
        <v>7.3538802839999997</v>
      </c>
      <c r="AG132" s="785"/>
      <c r="AH132" s="785"/>
      <c r="AI132" s="785"/>
      <c r="AJ132" s="786"/>
      <c r="AK132" s="787">
        <v>8.0197391489999994</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466</v>
      </c>
      <c r="W133" s="761"/>
      <c r="X133" s="761"/>
      <c r="Y133" s="761"/>
      <c r="Z133" s="762"/>
      <c r="AA133" s="763">
        <v>4.7</v>
      </c>
      <c r="AB133" s="764"/>
      <c r="AC133" s="764"/>
      <c r="AD133" s="764"/>
      <c r="AE133" s="765"/>
      <c r="AF133" s="763">
        <v>5.6</v>
      </c>
      <c r="AG133" s="764"/>
      <c r="AH133" s="764"/>
      <c r="AI133" s="764"/>
      <c r="AJ133" s="765"/>
      <c r="AK133" s="763">
        <v>6.8</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PUGRV0K2s9N/0TUI+5TEc9PqpusxMGKwbnE9AV8+SSt010dRiPZ0MY6dCnAu0YJUh0Vz6iaK4PCsa0cEuuhoSw==" saltValue="15L9h3h8a86E2HnvaYor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Y32" activeCellId="1" sqref="A1 Y32"/>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467</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UzyAEc1c87s9EvqtCwmOroG+ge3SCymJYGPndsi99S4ysaLviHnoHRuT3HflY0mSA/eJpYPP9yCTmeUMAp3uQg==" saltValue="yuFeXOEHneYOJaGU9I9bL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election activeCell="Y32" activeCellId="1" sqref="A1 Y32"/>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9Sl9lgk+ef/qAacGCtDr4ZHWEl6YVpim+rmGAItFquUu1z23GlArkPTdZjJxnxX1YcbxyMc+vvcTrjV/TARfA==" saltValue="PRxkOP1yVkrnmK0HgI0wE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Y32" activeCellId="1" sqref="A1 Y32"/>
    </sheetView>
  </sheetViews>
  <sheetFormatPr defaultColWidth="0" defaultRowHeight="13.5" customHeight="1" zeroHeight="1" x14ac:dyDescent="0.15"/>
  <cols>
    <col min="1" max="36" width="2.37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468</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469</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470</v>
      </c>
      <c r="AP7" s="158"/>
      <c r="AQ7" s="159" t="s">
        <v>471</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472</v>
      </c>
      <c r="AQ8" s="165" t="s">
        <v>473</v>
      </c>
      <c r="AR8" s="166" t="s">
        <v>474</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475</v>
      </c>
      <c r="AL9" s="1186"/>
      <c r="AM9" s="1186"/>
      <c r="AN9" s="1187"/>
      <c r="AO9" s="167">
        <v>2760812</v>
      </c>
      <c r="AP9" s="167">
        <v>54730</v>
      </c>
      <c r="AQ9" s="168">
        <v>63314</v>
      </c>
      <c r="AR9" s="169">
        <v>-13.6</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476</v>
      </c>
      <c r="AL10" s="1186"/>
      <c r="AM10" s="1186"/>
      <c r="AN10" s="1187"/>
      <c r="AO10" s="170">
        <v>492025</v>
      </c>
      <c r="AP10" s="170">
        <v>9754</v>
      </c>
      <c r="AQ10" s="171">
        <v>6537</v>
      </c>
      <c r="AR10" s="172">
        <v>49.2</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477</v>
      </c>
      <c r="AL11" s="1186"/>
      <c r="AM11" s="1186"/>
      <c r="AN11" s="1187"/>
      <c r="AO11" s="170">
        <v>6675</v>
      </c>
      <c r="AP11" s="170">
        <v>132</v>
      </c>
      <c r="AQ11" s="171">
        <v>1199</v>
      </c>
      <c r="AR11" s="172">
        <v>-89</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478</v>
      </c>
      <c r="AL12" s="1186"/>
      <c r="AM12" s="1186"/>
      <c r="AN12" s="1187"/>
      <c r="AO12" s="170" t="s">
        <v>380</v>
      </c>
      <c r="AP12" s="170" t="s">
        <v>380</v>
      </c>
      <c r="AQ12" s="171">
        <v>6</v>
      </c>
      <c r="AR12" s="172" t="s">
        <v>380</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479</v>
      </c>
      <c r="AL13" s="1186"/>
      <c r="AM13" s="1186"/>
      <c r="AN13" s="1187"/>
      <c r="AO13" s="170">
        <v>83173</v>
      </c>
      <c r="AP13" s="170">
        <v>1649</v>
      </c>
      <c r="AQ13" s="171">
        <v>2551</v>
      </c>
      <c r="AR13" s="172">
        <v>-35.4</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480</v>
      </c>
      <c r="AL14" s="1186"/>
      <c r="AM14" s="1186"/>
      <c r="AN14" s="1187"/>
      <c r="AO14" s="170">
        <v>86268</v>
      </c>
      <c r="AP14" s="170">
        <v>1710</v>
      </c>
      <c r="AQ14" s="171">
        <v>1371</v>
      </c>
      <c r="AR14" s="172">
        <v>24.7</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481</v>
      </c>
      <c r="AL15" s="1189"/>
      <c r="AM15" s="1189"/>
      <c r="AN15" s="1190"/>
      <c r="AO15" s="170">
        <v>-117121</v>
      </c>
      <c r="AP15" s="170">
        <v>-2322</v>
      </c>
      <c r="AQ15" s="171">
        <v>-3830</v>
      </c>
      <c r="AR15" s="172">
        <v>-39.4</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125</v>
      </c>
      <c r="AL16" s="1189"/>
      <c r="AM16" s="1189"/>
      <c r="AN16" s="1190"/>
      <c r="AO16" s="170">
        <v>3311832</v>
      </c>
      <c r="AP16" s="170">
        <v>65654</v>
      </c>
      <c r="AQ16" s="171">
        <v>71148</v>
      </c>
      <c r="AR16" s="172">
        <v>-7.7</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482</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483</v>
      </c>
      <c r="AP20" s="179" t="s">
        <v>484</v>
      </c>
      <c r="AQ20" s="180" t="s">
        <v>485</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486</v>
      </c>
      <c r="AL21" s="1192"/>
      <c r="AM21" s="1192"/>
      <c r="AN21" s="1193"/>
      <c r="AO21" s="183">
        <v>4.9000000000000004</v>
      </c>
      <c r="AP21" s="184">
        <v>6.38</v>
      </c>
      <c r="AQ21" s="185">
        <v>-1.48</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487</v>
      </c>
      <c r="AL22" s="1192"/>
      <c r="AM22" s="1192"/>
      <c r="AN22" s="1193"/>
      <c r="AO22" s="188">
        <v>98.2</v>
      </c>
      <c r="AP22" s="189">
        <v>98.2</v>
      </c>
      <c r="AQ22" s="190">
        <v>0</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488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489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490</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470</v>
      </c>
      <c r="AP30" s="158"/>
      <c r="AQ30" s="159" t="s">
        <v>471</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472</v>
      </c>
      <c r="AQ31" s="165" t="s">
        <v>473</v>
      </c>
      <c r="AR31" s="166" t="s">
        <v>474</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491</v>
      </c>
      <c r="AL32" s="1175"/>
      <c r="AM32" s="1175"/>
      <c r="AN32" s="1176"/>
      <c r="AO32" s="198">
        <v>1328144</v>
      </c>
      <c r="AP32" s="198">
        <v>26329</v>
      </c>
      <c r="AQ32" s="199">
        <v>34974</v>
      </c>
      <c r="AR32" s="200">
        <v>-24.7</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492</v>
      </c>
      <c r="AL33" s="1175"/>
      <c r="AM33" s="1175"/>
      <c r="AN33" s="1176"/>
      <c r="AO33" s="198" t="s">
        <v>380</v>
      </c>
      <c r="AP33" s="198" t="s">
        <v>380</v>
      </c>
      <c r="AQ33" s="199" t="s">
        <v>380</v>
      </c>
      <c r="AR33" s="200" t="s">
        <v>380</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493</v>
      </c>
      <c r="AL34" s="1175"/>
      <c r="AM34" s="1175"/>
      <c r="AN34" s="1176"/>
      <c r="AO34" s="198" t="s">
        <v>380</v>
      </c>
      <c r="AP34" s="198" t="s">
        <v>380</v>
      </c>
      <c r="AQ34" s="199">
        <v>13</v>
      </c>
      <c r="AR34" s="200" t="s">
        <v>380</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494</v>
      </c>
      <c r="AL35" s="1175"/>
      <c r="AM35" s="1175"/>
      <c r="AN35" s="1176"/>
      <c r="AO35" s="198">
        <v>16143</v>
      </c>
      <c r="AP35" s="198">
        <v>320</v>
      </c>
      <c r="AQ35" s="199">
        <v>9202</v>
      </c>
      <c r="AR35" s="200">
        <v>-96.5</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495</v>
      </c>
      <c r="AL36" s="1175"/>
      <c r="AM36" s="1175"/>
      <c r="AN36" s="1176"/>
      <c r="AO36" s="198">
        <v>156882</v>
      </c>
      <c r="AP36" s="198">
        <v>3110</v>
      </c>
      <c r="AQ36" s="199">
        <v>1932</v>
      </c>
      <c r="AR36" s="200">
        <v>61</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496</v>
      </c>
      <c r="AL37" s="1175"/>
      <c r="AM37" s="1175"/>
      <c r="AN37" s="1176"/>
      <c r="AO37" s="198">
        <v>242460</v>
      </c>
      <c r="AP37" s="198">
        <v>4807</v>
      </c>
      <c r="AQ37" s="199">
        <v>1045</v>
      </c>
      <c r="AR37" s="200">
        <v>360</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497</v>
      </c>
      <c r="AL38" s="1172"/>
      <c r="AM38" s="1172"/>
      <c r="AN38" s="1173"/>
      <c r="AO38" s="201" t="s">
        <v>380</v>
      </c>
      <c r="AP38" s="201" t="s">
        <v>380</v>
      </c>
      <c r="AQ38" s="202">
        <v>1</v>
      </c>
      <c r="AR38" s="190" t="s">
        <v>380</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498</v>
      </c>
      <c r="AL39" s="1172"/>
      <c r="AM39" s="1172"/>
      <c r="AN39" s="1173"/>
      <c r="AO39" s="198">
        <v>-369</v>
      </c>
      <c r="AP39" s="198">
        <v>-7</v>
      </c>
      <c r="AQ39" s="199">
        <v>-6121</v>
      </c>
      <c r="AR39" s="200">
        <v>-99.9</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499</v>
      </c>
      <c r="AL40" s="1175"/>
      <c r="AM40" s="1175"/>
      <c r="AN40" s="1176"/>
      <c r="AO40" s="198">
        <v>-1025694</v>
      </c>
      <c r="AP40" s="198">
        <v>-20333</v>
      </c>
      <c r="AQ40" s="199">
        <v>-29274</v>
      </c>
      <c r="AR40" s="200">
        <v>-30.5</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246</v>
      </c>
      <c r="AL41" s="1178"/>
      <c r="AM41" s="1178"/>
      <c r="AN41" s="1179"/>
      <c r="AO41" s="198">
        <v>717566</v>
      </c>
      <c r="AP41" s="198">
        <v>14225</v>
      </c>
      <c r="AQ41" s="199">
        <v>11772</v>
      </c>
      <c r="AR41" s="200">
        <v>20.8</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500</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501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502</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470</v>
      </c>
      <c r="AN49" s="1182" t="s">
        <v>503</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504</v>
      </c>
      <c r="AO50" s="215" t="s">
        <v>505</v>
      </c>
      <c r="AP50" s="216" t="s">
        <v>506</v>
      </c>
      <c r="AQ50" s="217" t="s">
        <v>507</v>
      </c>
      <c r="AR50" s="218" t="s">
        <v>508</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509</v>
      </c>
      <c r="AL51" s="211"/>
      <c r="AM51" s="219">
        <v>1546201</v>
      </c>
      <c r="AN51" s="220">
        <v>30678</v>
      </c>
      <c r="AO51" s="221">
        <v>12.5</v>
      </c>
      <c r="AP51" s="222">
        <v>47738</v>
      </c>
      <c r="AQ51" s="223">
        <v>-4.4000000000000004</v>
      </c>
      <c r="AR51" s="224">
        <v>16.899999999999999</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510</v>
      </c>
      <c r="AM52" s="227">
        <v>1129693</v>
      </c>
      <c r="AN52" s="228">
        <v>22414</v>
      </c>
      <c r="AO52" s="229">
        <v>25.5</v>
      </c>
      <c r="AP52" s="230">
        <v>24937</v>
      </c>
      <c r="AQ52" s="231">
        <v>-5.5</v>
      </c>
      <c r="AR52" s="232">
        <v>31</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511</v>
      </c>
      <c r="AL53" s="211"/>
      <c r="AM53" s="219">
        <v>2336644</v>
      </c>
      <c r="AN53" s="220">
        <v>46416</v>
      </c>
      <c r="AO53" s="221">
        <v>51.3</v>
      </c>
      <c r="AP53" s="222">
        <v>52191</v>
      </c>
      <c r="AQ53" s="223">
        <v>9.3000000000000007</v>
      </c>
      <c r="AR53" s="224">
        <v>42</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510</v>
      </c>
      <c r="AM54" s="227">
        <v>1241308</v>
      </c>
      <c r="AN54" s="228">
        <v>24658</v>
      </c>
      <c r="AO54" s="229">
        <v>10</v>
      </c>
      <c r="AP54" s="230">
        <v>24843</v>
      </c>
      <c r="AQ54" s="231">
        <v>-0.4</v>
      </c>
      <c r="AR54" s="232">
        <v>10.4</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512</v>
      </c>
      <c r="AL55" s="211"/>
      <c r="AM55" s="219">
        <v>3061299</v>
      </c>
      <c r="AN55" s="220">
        <v>60716</v>
      </c>
      <c r="AO55" s="221">
        <v>30.8</v>
      </c>
      <c r="AP55" s="222">
        <v>41934</v>
      </c>
      <c r="AQ55" s="223">
        <v>-19.7</v>
      </c>
      <c r="AR55" s="224">
        <v>50.5</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510</v>
      </c>
      <c r="AM56" s="227">
        <v>2305952</v>
      </c>
      <c r="AN56" s="228">
        <v>45735</v>
      </c>
      <c r="AO56" s="229">
        <v>85.5</v>
      </c>
      <c r="AP56" s="230">
        <v>23352</v>
      </c>
      <c r="AQ56" s="231">
        <v>-6</v>
      </c>
      <c r="AR56" s="232">
        <v>91.5</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513</v>
      </c>
      <c r="AL57" s="211"/>
      <c r="AM57" s="219">
        <v>2596284</v>
      </c>
      <c r="AN57" s="220">
        <v>51592</v>
      </c>
      <c r="AO57" s="221">
        <v>-15</v>
      </c>
      <c r="AP57" s="222">
        <v>45588</v>
      </c>
      <c r="AQ57" s="223">
        <v>8.6999999999999993</v>
      </c>
      <c r="AR57" s="224">
        <v>-23.7</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510</v>
      </c>
      <c r="AM58" s="227">
        <v>2048633</v>
      </c>
      <c r="AN58" s="228">
        <v>40710</v>
      </c>
      <c r="AO58" s="229">
        <v>-11</v>
      </c>
      <c r="AP58" s="230">
        <v>24150</v>
      </c>
      <c r="AQ58" s="231">
        <v>3.4</v>
      </c>
      <c r="AR58" s="232">
        <v>-14.4</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514</v>
      </c>
      <c r="AL59" s="211"/>
      <c r="AM59" s="219">
        <v>3137259</v>
      </c>
      <c r="AN59" s="220">
        <v>62193</v>
      </c>
      <c r="AO59" s="221">
        <v>20.5</v>
      </c>
      <c r="AP59" s="222">
        <v>45483</v>
      </c>
      <c r="AQ59" s="223">
        <v>-0.2</v>
      </c>
      <c r="AR59" s="224">
        <v>20.7</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510</v>
      </c>
      <c r="AM60" s="227">
        <v>1648593</v>
      </c>
      <c r="AN60" s="228">
        <v>32682</v>
      </c>
      <c r="AO60" s="229">
        <v>-19.7</v>
      </c>
      <c r="AP60" s="230">
        <v>24241</v>
      </c>
      <c r="AQ60" s="231">
        <v>0.4</v>
      </c>
      <c r="AR60" s="232">
        <v>-20.100000000000001</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515</v>
      </c>
      <c r="AL61" s="233"/>
      <c r="AM61" s="234">
        <v>2535537</v>
      </c>
      <c r="AN61" s="235">
        <v>50319</v>
      </c>
      <c r="AO61" s="236">
        <v>20</v>
      </c>
      <c r="AP61" s="237">
        <v>46587</v>
      </c>
      <c r="AQ61" s="238">
        <v>-1.3</v>
      </c>
      <c r="AR61" s="224">
        <v>21.3</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510</v>
      </c>
      <c r="AM62" s="227">
        <v>1674836</v>
      </c>
      <c r="AN62" s="228">
        <v>33240</v>
      </c>
      <c r="AO62" s="229">
        <v>18.100000000000001</v>
      </c>
      <c r="AP62" s="230">
        <v>24305</v>
      </c>
      <c r="AQ62" s="231">
        <v>-1.6</v>
      </c>
      <c r="AR62" s="232">
        <v>19.7</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uk+u/SFIb5iRjnnyC6adoscAoVqcb3z1Y/hRumkRiwFLN22npXzfQAomEb09CS+S4Scu085FEr4rcNGKRHGNpw==" saltValue="8a5YnO58jJ3uXp93S8B27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Y32" activeCellId="1" sqref="A1 Y32"/>
    </sheetView>
  </sheetViews>
  <sheetFormatPr defaultColWidth="0" defaultRowHeight="13.5" customHeight="1" zeroHeight="1" x14ac:dyDescent="0.15"/>
  <cols>
    <col min="1" max="125" width="2.37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16</v>
      </c>
    </row>
    <row r="121" spans="125:125" ht="13.5" hidden="1" customHeight="1" x14ac:dyDescent="0.15">
      <c r="DU121" s="6"/>
    </row>
  </sheetData>
  <sheetProtection algorithmName="SHA-512" hashValue="nfxy1Hj/mRpwCcNVb+bFqv8AuSd8sUKdpU2aEFm8l5aY1SK9DajFkTjlHzVMzCPx7YjxCd0RFMnIhwC6kir+fw==" saltValue="TT9ErkfXQZaLCiDCtHF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Y32" activeCellId="1" sqref="A1 Y32"/>
    </sheetView>
  </sheetViews>
  <sheetFormatPr defaultColWidth="0" defaultRowHeight="13.5" customHeight="1" zeroHeight="1" x14ac:dyDescent="0.15"/>
  <cols>
    <col min="1" max="125" width="2.37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516</v>
      </c>
    </row>
  </sheetData>
  <sheetProtection algorithmName="SHA-512" hashValue="0F/L0AwyLNPJ6DwVmDmDndVaY8/UkuBCvx2LDJyyiZqkI5ZRepBBkWciK9MFbJhFfNY0w4bP+maS9YuQudf7Lw==" saltValue="32nK6pD+whx/QpKbOXQh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0" zoomScaleNormal="80" zoomScaleSheetLayoutView="100" workbookViewId="0">
      <selection activeCell="Y32" activeCellId="1" sqref="A1 Y32"/>
    </sheetView>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518</v>
      </c>
    </row>
    <row r="46" spans="2:10" ht="29.25" customHeight="1" thickBot="1" x14ac:dyDescent="0.25">
      <c r="B46" s="244" t="s">
        <v>24</v>
      </c>
      <c r="C46" s="245"/>
      <c r="D46" s="245"/>
      <c r="E46" s="246" t="s">
        <v>519</v>
      </c>
      <c r="F46" s="247" t="s">
        <v>4</v>
      </c>
      <c r="G46" s="248" t="s">
        <v>5</v>
      </c>
      <c r="H46" s="248" t="s">
        <v>6</v>
      </c>
      <c r="I46" s="248" t="s">
        <v>7</v>
      </c>
      <c r="J46" s="249" t="s">
        <v>8</v>
      </c>
    </row>
    <row r="47" spans="2:10" ht="57.75" customHeight="1" x14ac:dyDescent="0.15">
      <c r="B47" s="250"/>
      <c r="C47" s="1196" t="s">
        <v>520</v>
      </c>
      <c r="D47" s="1196"/>
      <c r="E47" s="1197"/>
      <c r="F47" s="251">
        <v>17.96</v>
      </c>
      <c r="G47" s="252">
        <v>17.670000000000002</v>
      </c>
      <c r="H47" s="252">
        <v>18.190000000000001</v>
      </c>
      <c r="I47" s="252">
        <v>17.2</v>
      </c>
      <c r="J47" s="253">
        <v>13.49</v>
      </c>
    </row>
    <row r="48" spans="2:10" ht="57.75" customHeight="1" x14ac:dyDescent="0.15">
      <c r="B48" s="254"/>
      <c r="C48" s="1198" t="s">
        <v>521</v>
      </c>
      <c r="D48" s="1198"/>
      <c r="E48" s="1199"/>
      <c r="F48" s="255">
        <v>8.7100000000000009</v>
      </c>
      <c r="G48" s="256">
        <v>3.45</v>
      </c>
      <c r="H48" s="256">
        <v>1.23</v>
      </c>
      <c r="I48" s="256">
        <v>1.42</v>
      </c>
      <c r="J48" s="257">
        <v>2.57</v>
      </c>
    </row>
    <row r="49" spans="2:10" ht="57.75" customHeight="1" thickBot="1" x14ac:dyDescent="0.2">
      <c r="B49" s="258"/>
      <c r="C49" s="1200" t="s">
        <v>522</v>
      </c>
      <c r="D49" s="1200"/>
      <c r="E49" s="1201"/>
      <c r="F49" s="259">
        <v>1.96</v>
      </c>
      <c r="G49" s="260" t="s">
        <v>523</v>
      </c>
      <c r="H49" s="260" t="s">
        <v>524</v>
      </c>
      <c r="I49" s="260">
        <v>0.46</v>
      </c>
      <c r="J49" s="261">
        <v>6.45</v>
      </c>
    </row>
    <row r="50" spans="2:10" ht="13.5" customHeight="1" x14ac:dyDescent="0.15"/>
  </sheetData>
  <sheetProtection algorithmName="SHA-512" hashValue="J+//tnlHbXXTN8JRJWEj3CAWPM2BTE9L0KBPBV5eLc0zpHLJFMjbAZupOJqxSmDcrVdwDpnsLNDHpJtwd5ShXA==" saltValue="mWTMm2CMP0BqEbJ9DFgx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J19010</cp:lastModifiedBy>
  <cp:lastPrinted>2022-09-12T00:52:43Z</cp:lastPrinted>
  <dcterms:created xsi:type="dcterms:W3CDTF">2022-07-27T05:36:56Z</dcterms:created>
  <dcterms:modified xsi:type="dcterms:W3CDTF">2023-04-07T12:39:02Z</dcterms:modified>
  <cp:category/>
</cp:coreProperties>
</file>