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19027\Desktop\処遇改善加算　様式\"/>
    </mc:Choice>
  </mc:AlternateContent>
  <xr:revisionPtr revIDLastSave="0" documentId="8_{8BB960F8-FF24-4DAA-828C-64C577653365}" xr6:coauthVersionLast="47" xr6:coauthVersionMax="47" xr10:uidLastSave="{00000000-0000-0000-0000-000000000000}"/>
  <bookViews>
    <workbookView xWindow="-120" yWindow="-120" windowWidth="19440" windowHeight="1500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<sst xmlns="http://schemas.openxmlformats.org/spreadsheetml/2006/main" count="6830" uniqueCount="2416">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</sst>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8"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5"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5" t="s">
        <v>248</v>
      </c>
      <c r="B2" s="1188" t="s">
        <v>249</v>
      </c>
      <c r="C2" s="1189"/>
      <c r="D2" s="1189"/>
      <c r="E2" s="1190"/>
      <c r="F2" s="1191" t="s">
        <v>250</v>
      </c>
      <c r="G2" s="1192"/>
      <c r="H2" s="1193"/>
      <c r="I2" s="1185" t="s">
        <v>251</v>
      </c>
      <c r="J2" s="1194"/>
      <c r="K2" s="1196" t="s">
        <v>252</v>
      </c>
      <c r="L2" s="1197"/>
      <c r="M2" s="1197"/>
      <c r="N2" s="1197"/>
      <c r="O2" s="1197"/>
      <c r="P2" s="1197"/>
      <c r="Q2" s="1197"/>
      <c r="R2" s="1197"/>
      <c r="S2" s="1197"/>
      <c r="T2" s="1197"/>
      <c r="U2" s="1197"/>
      <c r="V2" s="1197"/>
      <c r="W2" s="1197"/>
      <c r="X2" s="1197"/>
      <c r="Y2" s="1197"/>
      <c r="Z2" s="1197"/>
      <c r="AA2" s="1197"/>
      <c r="AB2" s="1198"/>
      <c r="AC2" s="1182" t="s">
        <v>253</v>
      </c>
      <c r="AD2" s="7"/>
      <c r="AE2" s="1185" t="s">
        <v>248</v>
      </c>
      <c r="AF2" s="1185" t="s">
        <v>2263</v>
      </c>
      <c r="AG2" s="1205"/>
      <c r="AH2" s="1194"/>
      <c r="AJ2" s="9" t="s">
        <v>255</v>
      </c>
      <c r="AK2" s="10" t="s">
        <v>255</v>
      </c>
      <c r="AM2" s="11" t="s">
        <v>199</v>
      </c>
      <c r="AO2" s="11" t="s">
        <v>16</v>
      </c>
      <c r="AQ2" s="12" t="s">
        <v>256</v>
      </c>
      <c r="AS2" s="1210" t="s">
        <v>2141</v>
      </c>
      <c r="AT2" s="1213" t="s">
        <v>254</v>
      </c>
    </row>
    <row r="3" spans="1:46" ht="51.75" customHeight="1" thickBot="1">
      <c r="A3" s="1186"/>
      <c r="B3" s="1199" t="s">
        <v>258</v>
      </c>
      <c r="C3" s="1200"/>
      <c r="D3" s="1200"/>
      <c r="E3" s="1201"/>
      <c r="F3" s="1199" t="s">
        <v>259</v>
      </c>
      <c r="G3" s="1200"/>
      <c r="H3" s="1201"/>
      <c r="I3" s="1187"/>
      <c r="J3" s="1195"/>
      <c r="K3" s="1202" t="s">
        <v>260</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261</v>
      </c>
      <c r="AK3" s="14" t="s">
        <v>261</v>
      </c>
      <c r="AM3" s="15"/>
      <c r="AO3" s="15"/>
      <c r="AQ3" s="16" t="s">
        <v>18</v>
      </c>
      <c r="AS3" s="1211"/>
      <c r="AT3" s="1214"/>
    </row>
    <row r="4" spans="1:46" ht="41.25" customHeight="1" thickBot="1">
      <c r="A4" s="1187"/>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4"/>
      <c r="AD4" s="7"/>
      <c r="AE4" s="1187"/>
      <c r="AF4" s="1186"/>
      <c r="AG4" s="1206"/>
      <c r="AH4" s="1207"/>
      <c r="AJ4" s="13" t="s">
        <v>272</v>
      </c>
      <c r="AK4" s="14" t="s">
        <v>272</v>
      </c>
      <c r="AQ4" s="16" t="s">
        <v>268</v>
      </c>
      <c r="AS4" s="1212"/>
      <c r="AT4" s="121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2273</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2274</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7" t="s">
        <v>249</v>
      </c>
      <c r="C3" s="1216" t="s">
        <v>250</v>
      </c>
      <c r="D3" s="1216" t="s">
        <v>251</v>
      </c>
      <c r="E3" s="1216" t="s">
        <v>257</v>
      </c>
      <c r="F3" s="1218" t="s">
        <v>2210</v>
      </c>
      <c r="G3" s="1216" t="s">
        <v>2255</v>
      </c>
      <c r="H3" s="1216"/>
      <c r="I3" s="1216" t="s">
        <v>2256</v>
      </c>
      <c r="J3" s="1216"/>
      <c r="K3" s="1216" t="s">
        <v>2257</v>
      </c>
      <c r="L3" s="1216"/>
      <c r="M3" s="1221" t="s">
        <v>2180</v>
      </c>
      <c r="N3" s="1221" t="s">
        <v>2181</v>
      </c>
      <c r="O3" s="1221" t="s">
        <v>2182</v>
      </c>
      <c r="P3" s="1221" t="s">
        <v>2183</v>
      </c>
      <c r="Q3" s="1221" t="s">
        <v>2184</v>
      </c>
      <c r="R3" s="1221" t="s">
        <v>2185</v>
      </c>
      <c r="S3" s="1221" t="s">
        <v>2186</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203" t="s">
        <v>2277</v>
      </c>
      <c r="F15" s="147">
        <v>4</v>
      </c>
      <c r="G15" s="203" t="s">
        <v>2278</v>
      </c>
      <c r="H15" s="1116" t="s">
        <v>2279</v>
      </c>
      <c r="I15" s="1116"/>
      <c r="J15" s="1129"/>
      <c r="K15" s="147">
        <v>7</v>
      </c>
      <c r="L15" s="203" t="s">
        <v>2277</v>
      </c>
      <c r="M15" s="147">
        <v>3</v>
      </c>
      <c r="N15" s="203" t="s">
        <v>2278</v>
      </c>
      <c r="O15" s="203" t="s">
        <v>2280</v>
      </c>
      <c r="P15" s="204">
        <f>(K15*12+M15)-(D15*12+F15)+1</f>
        <v>12</v>
      </c>
      <c r="Q15" s="1116" t="s">
        <v>2281</v>
      </c>
      <c r="R15" s="1116"/>
      <c r="S15" s="205" t="s">
        <v>70</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533">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6"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4"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6" t="s">
        <v>25</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8" t="str">
        <f>IF(AI1&lt;&gt;"",1,"")</f>
        <v/>
      </c>
      <c r="CJ2" s="117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80" t="str">
        <f>IF(AND(L9="ベア加算",Q49="ベア加算"),1,"")</f>
        <v/>
      </c>
      <c r="CJ3" s="1181"/>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2372</v>
      </c>
      <c r="CF7" s="1169"/>
      <c r="CG7" s="1169"/>
      <c r="CH7" s="1169"/>
      <c r="CI7" s="979" t="str">
        <f>IF(AND(AH62=1,AD41=""),1,"")</f>
        <v/>
      </c>
      <c r="CJ7" s="980"/>
    </row>
    <row r="8" spans="1:88" ht="17.25" customHeight="1" thickBot="1">
      <c r="B8" s="1094" t="s">
        <v>2322</v>
      </c>
      <c r="C8" s="1095"/>
      <c r="D8" s="1095"/>
      <c r="E8" s="1095"/>
      <c r="F8" s="1095"/>
      <c r="G8" s="1095"/>
      <c r="H8" s="1095"/>
      <c r="I8" s="1095"/>
      <c r="J8" s="1095"/>
      <c r="K8" s="1095"/>
      <c r="L8" s="1095"/>
      <c r="M8" s="1095"/>
      <c r="N8" s="1095"/>
      <c r="O8" s="1095"/>
      <c r="P8" s="1095"/>
      <c r="Q8" s="1095"/>
      <c r="R8" s="1095"/>
      <c r="S8" s="1096"/>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2372</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2195</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2372</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2282</v>
      </c>
      <c r="C13" s="1124"/>
      <c r="D13" s="1124"/>
      <c r="E13" s="1124"/>
      <c r="F13" s="1124"/>
      <c r="G13" s="1124"/>
      <c r="H13" s="1124"/>
      <c r="I13" s="1124"/>
      <c r="J13" s="1124"/>
      <c r="K13" s="1124"/>
      <c r="L13" s="1124"/>
      <c r="M13" s="1124"/>
      <c r="N13" s="1124"/>
      <c r="O13" s="1124"/>
      <c r="P13" s="1124"/>
      <c r="Q13" s="1124"/>
      <c r="R13" s="1124"/>
      <c r="S13" s="1125"/>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2276</v>
      </c>
      <c r="C15" s="1115"/>
      <c r="D15" s="147">
        <v>6</v>
      </c>
      <c r="E15" s="530" t="s">
        <v>2277</v>
      </c>
      <c r="F15" s="147">
        <v>4</v>
      </c>
      <c r="G15" s="530" t="s">
        <v>2278</v>
      </c>
      <c r="H15" s="1116" t="s">
        <v>2279</v>
      </c>
      <c r="I15" s="1116"/>
      <c r="J15" s="1129"/>
      <c r="K15" s="147">
        <v>7</v>
      </c>
      <c r="L15" s="530" t="s">
        <v>2277</v>
      </c>
      <c r="M15" s="147">
        <v>3</v>
      </c>
      <c r="N15" s="530" t="s">
        <v>2278</v>
      </c>
      <c r="O15" s="530" t="s">
        <v>2280</v>
      </c>
      <c r="P15" s="204">
        <f>(K15*12+M15)-(D15*12+F15)+1</f>
        <v>12</v>
      </c>
      <c r="Q15" s="1116" t="s">
        <v>2281</v>
      </c>
      <c r="R15" s="1116"/>
      <c r="S15" s="205" t="s">
        <v>70</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2206</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8" t="s">
        <v>2249</v>
      </c>
      <c r="X24" s="1139"/>
      <c r="Y24" s="1139"/>
      <c r="Z24" s="1140"/>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19</v>
      </c>
      <c r="X25" s="1139"/>
      <c r="Y25" s="1139"/>
      <c r="Z25" s="1140"/>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2250</v>
      </c>
      <c r="X26" s="1139"/>
      <c r="Y26" s="1139"/>
      <c r="Z26" s="1140"/>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8" t="s">
        <v>2249</v>
      </c>
      <c r="X28" s="1139"/>
      <c r="Y28" s="1139"/>
      <c r="Z28" s="1140"/>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19</v>
      </c>
      <c r="X29" s="1139"/>
      <c r="Y29" s="1139"/>
      <c r="Z29" s="1140"/>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2250</v>
      </c>
      <c r="X30" s="1139"/>
      <c r="Y30" s="1139"/>
      <c r="Z30" s="1140"/>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2216</v>
      </c>
      <c r="C32" s="1146"/>
      <c r="D32" s="1146"/>
      <c r="E32" s="1146"/>
      <c r="F32" s="1146"/>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2217</v>
      </c>
      <c r="C36" s="1146"/>
      <c r="D36" s="1146"/>
      <c r="E36" s="1146"/>
      <c r="F36" s="1146"/>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2218</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2219</v>
      </c>
      <c r="C44" s="1146"/>
      <c r="D44" s="1146"/>
      <c r="E44" s="1146"/>
      <c r="F44" s="1146"/>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2311</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12</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2158</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10</v>
      </c>
      <c r="W49" s="1137"/>
      <c r="X49" s="1137"/>
      <c r="Y49" s="1137"/>
      <c r="Z49" s="1137"/>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7" t="s">
        <v>2159</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70" t="s">
        <v>2197</v>
      </c>
      <c r="BW50" s="1171"/>
      <c r="BX50" s="1171"/>
      <c r="BY50" s="1171"/>
      <c r="BZ50" s="1171"/>
      <c r="CA50" s="1172"/>
      <c r="CD50" s="242"/>
    </row>
    <row r="51" spans="2:82" ht="17.25" customHeight="1">
      <c r="B51" s="1150" t="s">
        <v>2288</v>
      </c>
      <c r="C51" s="1151"/>
      <c r="D51" s="1151"/>
      <c r="E51" s="1151"/>
      <c r="F51" s="1152"/>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30">
        <f>IFERROR(SUM(G51,L51,Q51),"")</f>
        <v>0</v>
      </c>
      <c r="W51" s="1131"/>
      <c r="X51" s="1131"/>
      <c r="Y51" s="1131"/>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5"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J19027</dc:creator>
  <cp:lastModifiedBy>J19027</cp:lastModifiedBy>
  <cp:lastPrinted>2024-03-11T13:42:51Z</cp:lastPrinted>
  <dcterms:created xsi:type="dcterms:W3CDTF">2015-06-05T18:19:34Z</dcterms:created>
  <dcterms:modified xsi:type="dcterms:W3CDTF">2024-03-29T06:59:20Z</dcterms:modified>
</cp:coreProperties>
</file>